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тр.1_2" sheetId="1" r:id="rId1"/>
  </sheets>
  <externalReferences>
    <externalReference r:id="rId4"/>
  </externalReferences>
  <definedNames>
    <definedName name="TABLE" localSheetId="0">'стр.1_2'!#REF!</definedName>
    <definedName name="TABLE_2" localSheetId="0">'стр.1_2'!#REF!</definedName>
    <definedName name="_xlnm.Print_Titles" localSheetId="0">'стр.1_2'!$14:$14</definedName>
    <definedName name="_xlnm.Print_Area" localSheetId="0">'стр.1_2'!$A$1:$CE$40</definedName>
  </definedNames>
  <calcPr fullCalcOnLoad="1"/>
</workbook>
</file>

<file path=xl/sharedStrings.xml><?xml version="1.0" encoding="utf-8"?>
<sst xmlns="http://schemas.openxmlformats.org/spreadsheetml/2006/main" count="36" uniqueCount="34">
  <si>
    <t>(форма)</t>
  </si>
  <si>
    <t>1.</t>
  </si>
  <si>
    <t>2.</t>
  </si>
  <si>
    <t>3.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</si>
  <si>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</si>
  <si>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</si>
  <si>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</si>
  <si>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</si>
  <si>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</si>
  <si>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</si>
  <si>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</si>
  <si>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</si>
  <si>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</si>
  <si>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</si>
  <si>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</si>
  <si>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</si>
  <si>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</si>
  <si>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</si>
  <si>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</si>
  <si>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</si>
  <si>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</si>
  <si>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</si>
  <si>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</si>
  <si>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</si>
  <si>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</si>
  <si>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</si>
  <si>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</si>
  <si>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</si>
  <si>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Выпадающие доходы (экономия средств)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</si>
  <si>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</si>
  <si>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</si>
  <si>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</si>
  <si>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денежные выплаты социального характера (по коллективному договору)</t>
  </si>
  <si>
    <t>Итого (размер необходимой валовой 
выручки)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</si>
</sst>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4" fontId="5" fillId="0" borderId="10" xfId="0" applyNumberFormat="1" applyFont="1" applyBorder="1" applyAlignment="1">
      <alignment horizontal="center" vertical="top"/>
    </xf>
    <xf numFmtId="4" fontId="5" fillId="0" borderId="11" xfId="0" applyNumberFormat="1" applyFont="1" applyBorder="1" applyAlignment="1">
      <alignment horizontal="center" vertical="top"/>
    </xf>
    <xf numFmtId="4" fontId="5" fillId="0" borderId="12" xfId="0" applyNumberFormat="1" applyFont="1" applyBorder="1" applyAlignment="1">
      <alignment horizontal="center" vertical="top"/>
    </xf>
    <xf numFmtId="4" fontId="5" fillId="0" borderId="13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 wrapText="1" indent="3"/>
    </xf>
    <xf numFmtId="0" fontId="5" fillId="0" borderId="11" xfId="0" applyFont="1" applyFill="1" applyBorder="1" applyAlignment="1">
      <alignment horizontal="left" vertical="top" wrapText="1" indent="3"/>
    </xf>
    <xf numFmtId="4" fontId="5" fillId="0" borderId="11" xfId="0" applyNumberFormat="1" applyFont="1" applyBorder="1" applyAlignment="1">
      <alignment horizontal="center" vertical="top"/>
    </xf>
    <xf numFmtId="4" fontId="5" fillId="0" borderId="16" xfId="0" applyNumberFormat="1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5" xfId="0" applyFont="1" applyFill="1" applyBorder="1" applyAlignment="1">
      <alignment horizontal="left" vertical="top" wrapText="1" indent="2"/>
    </xf>
    <xf numFmtId="0" fontId="5" fillId="0" borderId="11" xfId="0" applyFont="1" applyFill="1" applyBorder="1" applyAlignment="1">
      <alignment horizontal="left" vertical="top" wrapText="1" indent="2"/>
    </xf>
    <xf numFmtId="0" fontId="5" fillId="0" borderId="15" xfId="0" applyFont="1" applyFill="1" applyBorder="1" applyAlignment="1">
      <alignment horizontal="left" vertical="top" wrapText="1" indent="1"/>
    </xf>
    <xf numFmtId="0" fontId="5" fillId="0" borderId="11" xfId="0" applyFont="1" applyFill="1" applyBorder="1" applyAlignment="1">
      <alignment horizontal="left" vertical="top" wrapText="1" indent="1"/>
    </xf>
    <xf numFmtId="4" fontId="5" fillId="0" borderId="10" xfId="0" applyNumberFormat="1" applyFont="1" applyBorder="1" applyAlignment="1">
      <alignment horizontal="center" vertical="top"/>
    </xf>
    <xf numFmtId="4" fontId="5" fillId="0" borderId="18" xfId="0" applyNumberFormat="1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2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4" fontId="5" fillId="0" borderId="13" xfId="0" applyNumberFormat="1" applyFont="1" applyBorder="1" applyAlignment="1">
      <alignment horizontal="center" vertical="top"/>
    </xf>
    <xf numFmtId="4" fontId="5" fillId="0" borderId="14" xfId="0" applyNumberFormat="1" applyFont="1" applyBorder="1" applyAlignment="1">
      <alignment horizontal="center" vertical="top"/>
    </xf>
    <xf numFmtId="0" fontId="5" fillId="0" borderId="21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" fontId="5" fillId="0" borderId="12" xfId="0" applyNumberFormat="1" applyFont="1" applyBorder="1" applyAlignment="1">
      <alignment horizontal="center" vertical="top"/>
    </xf>
    <xf numFmtId="4" fontId="5" fillId="0" borderId="22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top"/>
    </xf>
    <xf numFmtId="0" fontId="5" fillId="0" borderId="24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 indent="2"/>
    </xf>
    <xf numFmtId="0" fontId="5" fillId="0" borderId="10" xfId="0" applyFont="1" applyFill="1" applyBorder="1" applyAlignment="1">
      <alignment horizontal="left" vertical="top" wrapText="1" indent="2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69;&#1041;\&#1058;&#1072;&#1088;&#1080;&#1092;&#1099;%20&#1085;&#1072;%20&#1087;&#1086;&#1076;&#1082;&#1083;&#1102;&#1095;&#1077;&#1085;&#1080;&#1077;%20&#1082;%20&#1089;&#1077;&#1090;&#1103;&#1084;\&#1055;&#1086;&#1076;&#1082;&#1083;&#1102;&#1095;&#1077;&#1085;&#1080;&#1077;%20&#1082;%20&#1101;&#1083;&#1077;&#1082;&#1090;&#1088;&#1080;&#1095;&#1077;&#1089;&#1082;&#1080;&#1084;%20&#1089;&#1077;&#1090;&#1103;&#1084;\&#1055;&#1086;&#1076;&#1082;&#1083;%20&#1069;&#1069;%2020%20&#1085;&#1086;&#1074;&#1072;&#1103;%20&#1084;&#1077;&#1090;&#1086;&#1076;&#1080;&#1082;&#1072;\&#1055;&#1088;&#1080;&#1083;%202-4%20&#1050;&#1054;&#1057;%20&#1085;&#1072;%202020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2 _2018"/>
      <sheetName val="прил 2 _2017"/>
      <sheetName val="прил 2 _2016"/>
      <sheetName val="прил _3 к подпункту а п.16"/>
      <sheetName val="прил_3 к подпункту в п.16 "/>
      <sheetName val="прил 4 "/>
      <sheetName val="Факт за 2018 всего_распред"/>
      <sheetName val="Факт за 2017 всего_ распред (2"/>
      <sheetName val="Факт за 2016 всего_ распред"/>
    </sheetNames>
    <sheetDataSet>
      <sheetData sheetId="6">
        <row r="7">
          <cell r="C7">
            <v>14.661278120617887</v>
          </cell>
        </row>
        <row r="8">
          <cell r="C8">
            <v>0.6996919817813484</v>
          </cell>
        </row>
        <row r="9">
          <cell r="C9">
            <v>206.4632532907679</v>
          </cell>
        </row>
        <row r="10">
          <cell r="C10">
            <v>54.69941593465327</v>
          </cell>
        </row>
        <row r="11">
          <cell r="C11">
            <v>107.0730072098564</v>
          </cell>
        </row>
        <row r="12">
          <cell r="C12">
            <v>32.77213025914699</v>
          </cell>
        </row>
        <row r="13">
          <cell r="C13">
            <v>13.720409547717509</v>
          </cell>
        </row>
        <row r="15">
          <cell r="C15">
            <v>2.290247385015742</v>
          </cell>
        </row>
        <row r="16">
          <cell r="C16">
            <v>1.1638212175911435</v>
          </cell>
        </row>
        <row r="17">
          <cell r="C17">
            <v>2.2037674421279685</v>
          </cell>
        </row>
        <row r="19">
          <cell r="C19">
            <v>54.92263135825705</v>
          </cell>
        </row>
        <row r="21">
          <cell r="C21">
            <v>1.5200467918544256</v>
          </cell>
        </row>
        <row r="23">
          <cell r="C23">
            <v>6.350446202774441</v>
          </cell>
        </row>
        <row r="24">
          <cell r="C24">
            <v>6.573123913331035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40"/>
  <sheetViews>
    <sheetView tabSelected="1" view="pageBreakPreview" zoomScaleSheetLayoutView="100" zoomScalePageLayoutView="0" workbookViewId="0" topLeftCell="A1">
      <selection activeCell="BJ16" sqref="BJ16"/>
    </sheetView>
  </sheetViews>
  <sheetFormatPr defaultColWidth="0.875" defaultRowHeight="12.75"/>
  <cols>
    <col min="1" max="61" width="0.875" style="2" customWidth="1"/>
    <col min="62" max="62" width="17.00390625" style="2" customWidth="1"/>
    <col min="63" max="85" width="0.875" style="2" customWidth="1"/>
    <col min="86" max="86" width="5.125" style="2" customWidth="1"/>
    <col min="87" max="16384" width="0.875" style="2" customWidth="1"/>
  </cols>
  <sheetData>
    <row r="1" s="1" customFormat="1" ht="12.75"/>
    <row r="2" spans="63:83" s="1" customFormat="1" ht="40.5" customHeight="1"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</row>
    <row r="3" s="1" customFormat="1" ht="5.25" customHeight="1"/>
    <row r="4" s="8" customFormat="1" ht="12"/>
    <row r="5" s="8" customFormat="1" ht="12"/>
    <row r="6" s="1" customFormat="1" ht="12.75"/>
    <row r="7" s="3" customFormat="1" ht="16.5">
      <c r="CE7" s="4" t="s">
        <v>0</v>
      </c>
    </row>
    <row r="8" s="3" customFormat="1" ht="21" customHeight="1"/>
    <row r="9" spans="1:83" s="5" customFormat="1" ht="18.75">
      <c r="A9" s="39" t="s">
        <v>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</row>
    <row r="10" spans="1:83" s="6" customFormat="1" ht="39.75" customHeight="1">
      <c r="A10" s="38" t="s">
        <v>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</row>
    <row r="11" s="7" customFormat="1" ht="15.75"/>
    <row r="12" s="3" customFormat="1" ht="16.5">
      <c r="CE12" s="4" t="s">
        <v>6</v>
      </c>
    </row>
    <row r="13" s="7" customFormat="1" ht="6" customHeight="1"/>
    <row r="14" spans="1:83" s="9" customFormat="1" ht="64.5" customHeight="1">
      <c r="A14" s="36" t="s">
        <v>7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15" t="s">
        <v>8</v>
      </c>
      <c r="BK14" s="42" t="s">
        <v>9</v>
      </c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</row>
    <row r="15" spans="1:83" s="10" customFormat="1" ht="36" customHeight="1">
      <c r="A15" s="44" t="s">
        <v>1</v>
      </c>
      <c r="B15" s="44"/>
      <c r="C15" s="44"/>
      <c r="D15" s="44"/>
      <c r="E15" s="44"/>
      <c r="F15" s="44"/>
      <c r="G15" s="44"/>
      <c r="H15" s="44"/>
      <c r="I15" s="45" t="s">
        <v>10</v>
      </c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13">
        <f>BJ17+BJ18+BJ19+BJ20+BJ21+BJ32</f>
        <v>398.04026344563664</v>
      </c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1"/>
    </row>
    <row r="16" spans="1:83" s="10" customFormat="1" ht="21.75" customHeight="1">
      <c r="A16" s="21"/>
      <c r="B16" s="21"/>
      <c r="C16" s="21"/>
      <c r="D16" s="21"/>
      <c r="E16" s="21"/>
      <c r="F16" s="21"/>
      <c r="G16" s="21"/>
      <c r="H16" s="21"/>
      <c r="I16" s="47" t="s">
        <v>11</v>
      </c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12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9"/>
    </row>
    <row r="17" spans="1:83" s="10" customFormat="1" ht="21.75" customHeight="1">
      <c r="A17" s="21"/>
      <c r="B17" s="21"/>
      <c r="C17" s="21"/>
      <c r="D17" s="21"/>
      <c r="E17" s="21"/>
      <c r="F17" s="21"/>
      <c r="G17" s="21"/>
      <c r="H17" s="21"/>
      <c r="I17" s="24" t="s">
        <v>12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12">
        <f>'[1]Факт за 2018 всего_распред'!C7</f>
        <v>14.661278120617887</v>
      </c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9"/>
    </row>
    <row r="18" spans="1:83" s="10" customFormat="1" ht="21.75" customHeight="1">
      <c r="A18" s="21"/>
      <c r="B18" s="21"/>
      <c r="C18" s="21"/>
      <c r="D18" s="21"/>
      <c r="E18" s="21"/>
      <c r="F18" s="21"/>
      <c r="G18" s="21"/>
      <c r="H18" s="21"/>
      <c r="I18" s="24" t="s">
        <v>13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12">
        <f>'[1]Факт за 2018 всего_распред'!C8</f>
        <v>0.6996919817813484</v>
      </c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9"/>
    </row>
    <row r="19" spans="1:83" s="10" customFormat="1" ht="21.75" customHeight="1">
      <c r="A19" s="21"/>
      <c r="B19" s="21"/>
      <c r="C19" s="21"/>
      <c r="D19" s="21"/>
      <c r="E19" s="21"/>
      <c r="F19" s="21"/>
      <c r="G19" s="21"/>
      <c r="H19" s="21"/>
      <c r="I19" s="24" t="s">
        <v>14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12">
        <f>'[1]Факт за 2018 всего_распред'!C9</f>
        <v>206.4632532907679</v>
      </c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9"/>
    </row>
    <row r="20" spans="1:83" s="10" customFormat="1" ht="21.75" customHeight="1">
      <c r="A20" s="21"/>
      <c r="B20" s="21"/>
      <c r="C20" s="21"/>
      <c r="D20" s="21"/>
      <c r="E20" s="21"/>
      <c r="F20" s="21"/>
      <c r="G20" s="21"/>
      <c r="H20" s="21"/>
      <c r="I20" s="24" t="s">
        <v>15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12">
        <f>'[1]Факт за 2018 всего_распред'!C10</f>
        <v>54.69941593465327</v>
      </c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9"/>
    </row>
    <row r="21" spans="1:83" s="10" customFormat="1" ht="21.75" customHeight="1">
      <c r="A21" s="21"/>
      <c r="B21" s="21"/>
      <c r="C21" s="21"/>
      <c r="D21" s="21"/>
      <c r="E21" s="21"/>
      <c r="F21" s="21"/>
      <c r="G21" s="21"/>
      <c r="H21" s="21"/>
      <c r="I21" s="24" t="s">
        <v>16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12">
        <f>'[1]Факт за 2018 всего_распред'!C11</f>
        <v>107.0730072098564</v>
      </c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9"/>
    </row>
    <row r="22" spans="1:83" s="10" customFormat="1" ht="21.75" customHeight="1">
      <c r="A22" s="21"/>
      <c r="B22" s="21"/>
      <c r="C22" s="21"/>
      <c r="D22" s="21"/>
      <c r="E22" s="21"/>
      <c r="F22" s="21"/>
      <c r="G22" s="21"/>
      <c r="H22" s="21"/>
      <c r="I22" s="24" t="s">
        <v>17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12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9"/>
    </row>
    <row r="23" spans="1:83" s="10" customFormat="1" ht="36.75" customHeight="1">
      <c r="A23" s="21"/>
      <c r="B23" s="21"/>
      <c r="C23" s="21"/>
      <c r="D23" s="21"/>
      <c r="E23" s="21"/>
      <c r="F23" s="21"/>
      <c r="G23" s="21"/>
      <c r="H23" s="21"/>
      <c r="I23" s="22" t="s">
        <v>18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12">
        <f>'[1]Факт за 2018 всего_распред'!C12</f>
        <v>32.77213025914699</v>
      </c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9"/>
    </row>
    <row r="24" spans="1:83" s="10" customFormat="1" ht="54" customHeight="1">
      <c r="A24" s="21"/>
      <c r="B24" s="21"/>
      <c r="C24" s="21"/>
      <c r="D24" s="21"/>
      <c r="E24" s="21"/>
      <c r="F24" s="21"/>
      <c r="G24" s="21"/>
      <c r="H24" s="21"/>
      <c r="I24" s="22" t="s">
        <v>19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12">
        <f>'[1]Факт за 2018 всего_распред'!C13</f>
        <v>13.720409547717509</v>
      </c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9"/>
    </row>
    <row r="25" spans="1:83" s="10" customFormat="1" ht="36.75" customHeight="1">
      <c r="A25" s="21"/>
      <c r="B25" s="21"/>
      <c r="C25" s="21"/>
      <c r="D25" s="21"/>
      <c r="E25" s="21"/>
      <c r="F25" s="21"/>
      <c r="G25" s="21"/>
      <c r="H25" s="21"/>
      <c r="I25" s="22" t="s">
        <v>20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12">
        <f>BJ27+BJ28+BJ29+BJ30+BJ31</f>
        <v>60.5804674029919</v>
      </c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9"/>
    </row>
    <row r="26" spans="1:83" s="10" customFormat="1" ht="21.75" customHeight="1">
      <c r="A26" s="21"/>
      <c r="B26" s="21"/>
      <c r="C26" s="21"/>
      <c r="D26" s="21"/>
      <c r="E26" s="21"/>
      <c r="F26" s="21"/>
      <c r="G26" s="21"/>
      <c r="H26" s="21"/>
      <c r="I26" s="22" t="s">
        <v>11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12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9"/>
    </row>
    <row r="27" spans="1:83" s="10" customFormat="1" ht="21.75" customHeight="1">
      <c r="A27" s="21"/>
      <c r="B27" s="21"/>
      <c r="C27" s="21"/>
      <c r="D27" s="21"/>
      <c r="E27" s="21"/>
      <c r="F27" s="21"/>
      <c r="G27" s="21"/>
      <c r="H27" s="21"/>
      <c r="I27" s="16" t="s">
        <v>21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2">
        <f>'[1]Факт за 2018 всего_распред'!C15</f>
        <v>2.290247385015742</v>
      </c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9"/>
    </row>
    <row r="28" spans="1:83" s="10" customFormat="1" ht="36" customHeight="1">
      <c r="A28" s="21"/>
      <c r="B28" s="21"/>
      <c r="C28" s="21"/>
      <c r="D28" s="21"/>
      <c r="E28" s="21"/>
      <c r="F28" s="21"/>
      <c r="G28" s="21"/>
      <c r="H28" s="21"/>
      <c r="I28" s="16" t="s">
        <v>29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2">
        <f>'[1]Факт за 2018 всего_распред'!C16</f>
        <v>1.1638212175911435</v>
      </c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9"/>
    </row>
    <row r="29" spans="1:83" s="10" customFormat="1" ht="54" customHeight="1">
      <c r="A29" s="21"/>
      <c r="B29" s="21"/>
      <c r="C29" s="21"/>
      <c r="D29" s="21"/>
      <c r="E29" s="21"/>
      <c r="F29" s="21"/>
      <c r="G29" s="21"/>
      <c r="H29" s="21"/>
      <c r="I29" s="16" t="s">
        <v>30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2">
        <f>'[1]Факт за 2018 всего_распред'!C17</f>
        <v>2.2037674421279685</v>
      </c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9"/>
    </row>
    <row r="30" spans="1:83" s="10" customFormat="1" ht="22.5" customHeight="1">
      <c r="A30" s="21"/>
      <c r="B30" s="21"/>
      <c r="C30" s="21"/>
      <c r="D30" s="21"/>
      <c r="E30" s="21"/>
      <c r="F30" s="21"/>
      <c r="G30" s="21"/>
      <c r="H30" s="21"/>
      <c r="I30" s="16" t="s">
        <v>22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2">
        <f>'[1]Факт за 2018 всего_распред'!C18</f>
        <v>0</v>
      </c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9"/>
    </row>
    <row r="31" spans="1:83" s="10" customFormat="1" ht="36.75" customHeight="1">
      <c r="A31" s="21"/>
      <c r="B31" s="21"/>
      <c r="C31" s="21"/>
      <c r="D31" s="21"/>
      <c r="E31" s="21"/>
      <c r="F31" s="21"/>
      <c r="G31" s="21"/>
      <c r="H31" s="21"/>
      <c r="I31" s="16" t="s">
        <v>23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2">
        <f>'[1]Факт за 2018 всего_распред'!C19</f>
        <v>54.92263135825705</v>
      </c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9"/>
    </row>
    <row r="32" spans="1:83" s="10" customFormat="1" ht="21.75" customHeight="1">
      <c r="A32" s="21"/>
      <c r="B32" s="21"/>
      <c r="C32" s="21"/>
      <c r="D32" s="21"/>
      <c r="E32" s="21"/>
      <c r="F32" s="21"/>
      <c r="G32" s="21"/>
      <c r="H32" s="21"/>
      <c r="I32" s="24" t="s">
        <v>24</v>
      </c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12">
        <f>BJ34+BJ35+BJ36+BJ37</f>
        <v>14.4436169079599</v>
      </c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9"/>
    </row>
    <row r="33" spans="1:83" s="10" customFormat="1" ht="21.75" customHeight="1">
      <c r="A33" s="21"/>
      <c r="B33" s="21"/>
      <c r="C33" s="21"/>
      <c r="D33" s="21"/>
      <c r="E33" s="21"/>
      <c r="F33" s="21"/>
      <c r="G33" s="21"/>
      <c r="H33" s="21"/>
      <c r="I33" s="24" t="s">
        <v>11</v>
      </c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12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9"/>
    </row>
    <row r="34" spans="1:83" s="10" customFormat="1" ht="21.75" customHeight="1">
      <c r="A34" s="21"/>
      <c r="B34" s="21"/>
      <c r="C34" s="21"/>
      <c r="D34" s="21"/>
      <c r="E34" s="21"/>
      <c r="F34" s="21"/>
      <c r="G34" s="21"/>
      <c r="H34" s="21"/>
      <c r="I34" s="22" t="s">
        <v>25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12">
        <f>'[1]Факт за 2018 всего_распред'!C21</f>
        <v>1.5200467918544256</v>
      </c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9"/>
    </row>
    <row r="35" spans="1:83" s="10" customFormat="1" ht="21.75" customHeight="1">
      <c r="A35" s="21"/>
      <c r="B35" s="21"/>
      <c r="C35" s="21"/>
      <c r="D35" s="21"/>
      <c r="E35" s="21"/>
      <c r="F35" s="21"/>
      <c r="G35" s="21"/>
      <c r="H35" s="21"/>
      <c r="I35" s="22" t="s">
        <v>26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12">
        <f>'[1]Факт за 2018 всего_распред'!C22</f>
        <v>0</v>
      </c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9"/>
    </row>
    <row r="36" spans="1:83" s="10" customFormat="1" ht="21.75" customHeight="1">
      <c r="A36" s="21"/>
      <c r="B36" s="21"/>
      <c r="C36" s="21"/>
      <c r="D36" s="21"/>
      <c r="E36" s="21"/>
      <c r="F36" s="21"/>
      <c r="G36" s="21"/>
      <c r="H36" s="21"/>
      <c r="I36" s="22" t="s">
        <v>27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12">
        <f>'[1]Факт за 2018 всего_распред'!C23</f>
        <v>6.350446202774441</v>
      </c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9"/>
    </row>
    <row r="37" spans="1:83" s="10" customFormat="1" ht="37.5" customHeight="1">
      <c r="A37" s="28"/>
      <c r="B37" s="28"/>
      <c r="C37" s="28"/>
      <c r="D37" s="28"/>
      <c r="E37" s="28"/>
      <c r="F37" s="28"/>
      <c r="G37" s="28"/>
      <c r="H37" s="28"/>
      <c r="I37" s="49" t="s">
        <v>32</v>
      </c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12">
        <f>'[1]Факт за 2018 всего_распред'!C24</f>
        <v>6.573123913331035</v>
      </c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7"/>
    </row>
    <row r="38" spans="1:83" s="10" customFormat="1" ht="101.25" customHeight="1">
      <c r="A38" s="20" t="s">
        <v>2</v>
      </c>
      <c r="B38" s="20"/>
      <c r="C38" s="20"/>
      <c r="D38" s="20"/>
      <c r="E38" s="20"/>
      <c r="F38" s="20"/>
      <c r="G38" s="20"/>
      <c r="H38" s="20"/>
      <c r="I38" s="33" t="s">
        <v>31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14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2"/>
    </row>
    <row r="39" spans="1:83" s="10" customFormat="1" ht="24" customHeight="1">
      <c r="A39" s="20" t="s">
        <v>3</v>
      </c>
      <c r="B39" s="20"/>
      <c r="C39" s="20"/>
      <c r="D39" s="20"/>
      <c r="E39" s="20"/>
      <c r="F39" s="20"/>
      <c r="G39" s="20"/>
      <c r="H39" s="20"/>
      <c r="I39" s="33" t="s">
        <v>28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14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2"/>
    </row>
    <row r="40" spans="1:83" s="10" customFormat="1" ht="35.25" customHeight="1">
      <c r="A40" s="28"/>
      <c r="B40" s="28"/>
      <c r="C40" s="28"/>
      <c r="D40" s="28"/>
      <c r="E40" s="28"/>
      <c r="F40" s="28"/>
      <c r="G40" s="28"/>
      <c r="H40" s="28"/>
      <c r="I40" s="29" t="s">
        <v>33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11">
        <f>BJ15+BJ38+BJ39</f>
        <v>398.04026344563664</v>
      </c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7"/>
    </row>
  </sheetData>
  <sheetProtection/>
  <mergeCells count="83">
    <mergeCell ref="A36:H36"/>
    <mergeCell ref="I36:BI36"/>
    <mergeCell ref="BK36:CE36"/>
    <mergeCell ref="A35:H35"/>
    <mergeCell ref="I35:BI35"/>
    <mergeCell ref="BK33:CE33"/>
    <mergeCell ref="A34:H34"/>
    <mergeCell ref="I34:BI34"/>
    <mergeCell ref="BK34:CE34"/>
    <mergeCell ref="A33:H33"/>
    <mergeCell ref="A37:H37"/>
    <mergeCell ref="I37:BI37"/>
    <mergeCell ref="BK37:CE37"/>
    <mergeCell ref="I33:BI33"/>
    <mergeCell ref="BK35:CE35"/>
    <mergeCell ref="A30:H30"/>
    <mergeCell ref="I30:BI30"/>
    <mergeCell ref="BK30:CE30"/>
    <mergeCell ref="A32:H32"/>
    <mergeCell ref="I32:BI32"/>
    <mergeCell ref="BK32:CE32"/>
    <mergeCell ref="A28:H28"/>
    <mergeCell ref="I28:BI28"/>
    <mergeCell ref="BK28:CE28"/>
    <mergeCell ref="A29:H29"/>
    <mergeCell ref="I29:BI29"/>
    <mergeCell ref="BK29:CE29"/>
    <mergeCell ref="I16:BI16"/>
    <mergeCell ref="I17:BI17"/>
    <mergeCell ref="BK18:CE18"/>
    <mergeCell ref="BK20:CE20"/>
    <mergeCell ref="BK21:CE21"/>
    <mergeCell ref="A27:H27"/>
    <mergeCell ref="I27:BI27"/>
    <mergeCell ref="BK27:CE27"/>
    <mergeCell ref="A15:H15"/>
    <mergeCell ref="I15:BI15"/>
    <mergeCell ref="A17:H17"/>
    <mergeCell ref="A21:H21"/>
    <mergeCell ref="A18:H18"/>
    <mergeCell ref="I18:BI18"/>
    <mergeCell ref="A20:H20"/>
    <mergeCell ref="I20:BI20"/>
    <mergeCell ref="I21:BI21"/>
    <mergeCell ref="A16:H16"/>
    <mergeCell ref="BK2:CE2"/>
    <mergeCell ref="A14:BI14"/>
    <mergeCell ref="A10:CE10"/>
    <mergeCell ref="A9:CE9"/>
    <mergeCell ref="BK15:CE15"/>
    <mergeCell ref="A19:H19"/>
    <mergeCell ref="I19:BI19"/>
    <mergeCell ref="BK14:CE14"/>
    <mergeCell ref="BK19:CE19"/>
    <mergeCell ref="BK16:CE16"/>
    <mergeCell ref="BK40:CE40"/>
    <mergeCell ref="A40:H40"/>
    <mergeCell ref="I40:BI40"/>
    <mergeCell ref="BK38:CE38"/>
    <mergeCell ref="I39:BI39"/>
    <mergeCell ref="BK39:CE39"/>
    <mergeCell ref="A38:H38"/>
    <mergeCell ref="I38:BI38"/>
    <mergeCell ref="BK17:CE17"/>
    <mergeCell ref="BK22:CE22"/>
    <mergeCell ref="A23:H23"/>
    <mergeCell ref="I23:BI23"/>
    <mergeCell ref="A24:H24"/>
    <mergeCell ref="I24:BI24"/>
    <mergeCell ref="A22:H22"/>
    <mergeCell ref="I22:BI22"/>
    <mergeCell ref="BK23:CE23"/>
    <mergeCell ref="BK24:CE24"/>
    <mergeCell ref="I31:BI31"/>
    <mergeCell ref="BK31:CE31"/>
    <mergeCell ref="A39:H39"/>
    <mergeCell ref="A31:H31"/>
    <mergeCell ref="BK25:CE25"/>
    <mergeCell ref="A26:H26"/>
    <mergeCell ref="I26:BI26"/>
    <mergeCell ref="BK26:CE26"/>
    <mergeCell ref="A25:H25"/>
    <mergeCell ref="I25:BI25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Клепча Татьяна Анатольевна</cp:lastModifiedBy>
  <cp:lastPrinted>2015-09-22T10:23:33Z</cp:lastPrinted>
  <dcterms:created xsi:type="dcterms:W3CDTF">2011-01-11T10:25:48Z</dcterms:created>
  <dcterms:modified xsi:type="dcterms:W3CDTF">2019-09-26T05:55:01Z</dcterms:modified>
  <cp:category/>
  <cp:version/>
  <cp:contentType/>
  <cp:contentStatus/>
</cp:coreProperties>
</file>