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235" windowHeight="10770" activeTab="8"/>
  </bookViews>
  <sheets>
    <sheet name="1.1" sheetId="7" r:id="rId1"/>
    <sheet name="1.2 " sheetId="23" r:id="rId2"/>
    <sheet name="1.3" sheetId="16" r:id="rId3"/>
    <sheet name="1.4" sheetId="17" r:id="rId4"/>
    <sheet name="2.1" sheetId="18" r:id="rId5"/>
    <sheet name="2.2" sheetId="19" r:id="rId6"/>
    <sheet name="2.3" sheetId="20" r:id="rId7"/>
    <sheet name="2.4" sheetId="21" r:id="rId8"/>
    <sheet name="3.1." sheetId="22" r:id="rId9"/>
    <sheet name="3.2" sheetId="9" r:id="rId10"/>
    <sheet name="3.3" sheetId="15" r:id="rId11"/>
    <sheet name="3.4" sheetId="1" r:id="rId12"/>
    <sheet name="3.5" sheetId="3" r:id="rId13"/>
    <sheet name="4.1" sheetId="2" r:id="rId14"/>
    <sheet name="4.2" sheetId="4" r:id="rId15"/>
    <sheet name="4.3" sheetId="5" r:id="rId16"/>
    <sheet name="4.4" sheetId="10" r:id="rId17"/>
    <sheet name="4.5" sheetId="11" r:id="rId18"/>
    <sheet name="4.6" sheetId="12" r:id="rId19"/>
    <sheet name="4.7" sheetId="13" r:id="rId20"/>
    <sheet name="4.8" sheetId="14" r:id="rId21"/>
    <sheet name="4.9" sheetId="6" r:id="rId22"/>
  </sheets>
  <definedNames>
    <definedName name="_xlnm._FilterDatabase" localSheetId="21" hidden="1">'4.9'!$A$6:$AE$6</definedName>
    <definedName name="_xlnm.Print_Area" localSheetId="0">'1.1'!$A$1:$Q$18</definedName>
    <definedName name="_xlnm.Print_Area" localSheetId="19">'4.7'!$A$1:$Y$29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6" l="1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E6" i="6"/>
  <c r="E24" i="2" l="1"/>
  <c r="M23" i="2"/>
  <c r="L23" i="2"/>
  <c r="J23" i="2"/>
  <c r="G23" i="2"/>
  <c r="F23" i="2"/>
  <c r="D23" i="2"/>
  <c r="E23" i="2" s="1"/>
  <c r="C23" i="2"/>
  <c r="G14" i="2"/>
  <c r="F14" i="2"/>
  <c r="D14" i="2"/>
  <c r="C14" i="2"/>
  <c r="N9" i="2"/>
  <c r="K9" i="2"/>
  <c r="H9" i="2"/>
  <c r="E9" i="2"/>
  <c r="N7" i="2"/>
  <c r="L7" i="2"/>
  <c r="J7" i="2"/>
  <c r="H7" i="2"/>
  <c r="E7" i="2"/>
  <c r="D7" i="2"/>
  <c r="S24" i="1"/>
  <c r="T24" i="1" s="1"/>
  <c r="R24" i="1"/>
  <c r="H24" i="1"/>
  <c r="E24" i="1"/>
  <c r="S20" i="1"/>
  <c r="R20" i="1"/>
  <c r="T20" i="1" s="1"/>
  <c r="K20" i="1"/>
  <c r="H20" i="1"/>
  <c r="E20" i="1"/>
  <c r="S19" i="1"/>
  <c r="R19" i="1"/>
  <c r="T19" i="1" s="1"/>
  <c r="K19" i="1"/>
  <c r="H19" i="1"/>
  <c r="E19" i="1"/>
  <c r="T18" i="1"/>
  <c r="R18" i="1"/>
  <c r="K18" i="1"/>
  <c r="H18" i="1"/>
  <c r="E18" i="1"/>
  <c r="S14" i="1"/>
  <c r="T14" i="1" s="1"/>
  <c r="R14" i="1"/>
  <c r="K14" i="1"/>
  <c r="H14" i="1"/>
  <c r="E14" i="1"/>
  <c r="S13" i="1"/>
  <c r="T13" i="1" s="1"/>
  <c r="R13" i="1"/>
  <c r="K13" i="1"/>
  <c r="H13" i="1"/>
  <c r="E13" i="1"/>
  <c r="H10" i="23"/>
  <c r="E10" i="23"/>
  <c r="K9" i="23"/>
  <c r="H9" i="23"/>
  <c r="E9" i="23"/>
  <c r="H8" i="23"/>
  <c r="E8" i="23"/>
  <c r="Q9" i="7"/>
  <c r="N9" i="7"/>
  <c r="K9" i="7"/>
  <c r="H9" i="7"/>
  <c r="E9" i="7"/>
  <c r="Q8" i="7"/>
  <c r="H8" i="7"/>
  <c r="E8" i="7"/>
  <c r="D11" i="7" l="1"/>
  <c r="F11" i="7"/>
  <c r="G11" i="7"/>
  <c r="I11" i="7"/>
  <c r="J11" i="7"/>
  <c r="L11" i="7"/>
  <c r="M11" i="7"/>
  <c r="O11" i="7"/>
  <c r="P11" i="7"/>
  <c r="C11" i="7"/>
  <c r="E25" i="18" l="1"/>
  <c r="E20" i="18"/>
  <c r="E15" i="18"/>
  <c r="E10" i="18"/>
  <c r="F350" i="23"/>
</calcChain>
</file>

<file path=xl/sharedStrings.xml><?xml version="1.0" encoding="utf-8"?>
<sst xmlns="http://schemas.openxmlformats.org/spreadsheetml/2006/main" count="876" uniqueCount="630">
  <si>
    <t>Показатель</t>
  </si>
  <si>
    <t xml:space="preserve">№ </t>
  </si>
  <si>
    <t>до 15 кВт включительно</t>
  </si>
  <si>
    <t>Динамика изменения показателя, %</t>
  </si>
  <si>
    <t>свыше 15 кВт и до 150 кВт  включительно</t>
  </si>
  <si>
    <t xml:space="preserve">не менее  670  кВт  </t>
  </si>
  <si>
    <t>Объекты по производству электрической энергии</t>
  </si>
  <si>
    <t xml:space="preserve">свыше 150 кВт и менее до 670  кВт  </t>
  </si>
  <si>
    <t>Категория присоединения потребителей услуг по передаче электрической энергии в разбивке по мощностям, в динамике по годам</t>
  </si>
  <si>
    <t>Всего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</si>
  <si>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</si>
  <si>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</si>
  <si>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</si>
  <si>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</si>
  <si>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3.1</t>
  </si>
  <si>
    <t>3.2</t>
  </si>
  <si>
    <t>по вине сторонних лиц</t>
  </si>
  <si>
    <t>Число заключенных договоров об осуществлении технологического присоединения к  электрическим сетям, штуки</t>
  </si>
  <si>
    <t>Число исполненных договоров об осуществлении технологического присоединения к  электрическим сетям, штуки</t>
  </si>
  <si>
    <t>Число исполненных договоров об осуществлении технологического присоединения к  электрическим сетям с нарушением сроков, подтвержденным актами контролирующих организаций и (или) решениями суда, штуки, в том числе:</t>
  </si>
  <si>
    <t>7.1</t>
  </si>
  <si>
    <t>7.2</t>
  </si>
  <si>
    <t>по вине заявителя</t>
  </si>
  <si>
    <t>Категория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</si>
  <si>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</si>
  <si>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</si>
  <si>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</si>
  <si>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</si>
  <si>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Прочее</t>
  </si>
  <si>
    <t>Всего обращений потребителей, в том числе:</t>
  </si>
  <si>
    <t>1.1</t>
  </si>
  <si>
    <t>1.2</t>
  </si>
  <si>
    <t>оказание услуг по передаче электрической энергии</t>
  </si>
  <si>
    <t>осуществление технологического присоединения</t>
  </si>
  <si>
    <t>1.3</t>
  </si>
  <si>
    <t>коммерческий учет электрической энергии</t>
  </si>
  <si>
    <t>качество обслуживания</t>
  </si>
  <si>
    <t>1.4</t>
  </si>
  <si>
    <t>1.5</t>
  </si>
  <si>
    <t>1.6</t>
  </si>
  <si>
    <t>2</t>
  </si>
  <si>
    <t>техническое обслуживание электросетевых объектов</t>
  </si>
  <si>
    <t>прочее (указать)</t>
  </si>
  <si>
    <t>Жалобы</t>
  </si>
  <si>
    <t>2.1</t>
  </si>
  <si>
    <t>оказание услуг по передаче электрической энергии, в том числе:</t>
  </si>
  <si>
    <t>2.2</t>
  </si>
  <si>
    <t>2.1.1</t>
  </si>
  <si>
    <t>качество услуг по передаче электрической энергии</t>
  </si>
  <si>
    <t>качество электрической энергии</t>
  </si>
  <si>
    <t>2.1.2</t>
  </si>
  <si>
    <t>2.3</t>
  </si>
  <si>
    <t>2.4</t>
  </si>
  <si>
    <t>2.5</t>
  </si>
  <si>
    <t>техническое обслуживание объектов электросетевого хозяйства</t>
  </si>
  <si>
    <t>2.6</t>
  </si>
  <si>
    <t>Заявка на оказание услуг</t>
  </si>
  <si>
    <t>по технологическому присоединению</t>
  </si>
  <si>
    <t xml:space="preserve">на заключение договора на оказание услуг по передаче электрической энергии
</t>
  </si>
  <si>
    <t>3.3</t>
  </si>
  <si>
    <t xml:space="preserve">организация коммерческого учета электрической энергии
</t>
  </si>
  <si>
    <t>3.4</t>
  </si>
  <si>
    <t xml:space="preserve"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
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</si>
  <si>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 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её увеличения с разбивкой по структурным единицам сетевой организации и по уровням напряжения на основании инвестиционной программы такой организации, заполняется в произвольной форме.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</si>
  <si>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периоде, заполняется в произвольной форме.</t>
  </si>
  <si>
    <t>3.4. Сведения о качестве услуг по технологическому присоединению к электрическим сетям сетевой организации.</t>
  </si>
  <si>
    <t>3.3.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</t>
  </si>
  <si>
    <t>Система ГАРАНТ: http://base.garant.ru/71111004/#ixzz5ULYhOhf4</t>
  </si>
  <si>
    <t>4.2. Информация о деятельности офисов обслуживания потребителей.</t>
  </si>
  <si>
    <t>№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</si>
  <si>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</si>
  <si>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</si>
  <si>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</si>
  <si>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</si>
  <si>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</si>
  <si>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Предосталяемые услуги</t>
  </si>
  <si>
    <t>Среднее время на обслуживание потребителя, минут</t>
  </si>
  <si>
    <t>Среднее время ожидания потребителя в очереди , минут</t>
  </si>
  <si>
    <t>Наименование</t>
  </si>
  <si>
    <t>Единица измерения</t>
  </si>
  <si>
    <t>единицы</t>
  </si>
  <si>
    <t>мин.</t>
  </si>
  <si>
    <t>Общее число телефонных вызовов от потребителей по выделенным номерам телефонов</t>
  </si>
  <si>
    <t>Общее число телефонных вызовов от потребителей, на которые ответил оператор сетевой организации</t>
  </si>
  <si>
    <t>Среднее время ожидания ответа потребителем при телефонном вызове на выделенные номера телефонов за текущий период</t>
  </si>
  <si>
    <t>Среднее время обработки телефонного вызова от потребителя на выделенные номера телефонов за текущий период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</si>
  <si>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 4.1 Информации о качестве обслуживания потребителей услуг.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</si>
  <si>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</si>
  <si>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 г. N 5-ФЗ "О ветеранах" (Собрание законодательства Российской Федерации, 2000, N 2, ст. 161; N 19, ст. 2023; 2001, N 1, ст. 2; N 33, ст. 3427; N 53, ст. 5030; 2002, N 30, ст. 3033; N 48, ст. 4743; N 52, ст. 5132; 2003, N 19, ст. 1750; 2004, N 19, ст. 1837; N 25, ст. 2480; N 27, ст. 2711; N 35, ст. 3607; N 52, ст. 5038; 2005, N 1, ст. 25; N 19, ст. 1748; N 52, ст. 5576; 2007, N 43, ст. 5084; 2008, N 9, ст. 817; N 29, ст. 3410; N 30, ст. 3609; N 40, ст. 4501; N 52, ст. 6224; 2009, N 18, ст. 2152; N 26, ст. 3133; N 29, ст. 3623; N 30, ст. 3739; N 51, ст. 6148; N 52, ст. 6403; 2010, N 19, ст. 2287; N 27, ст. 3433; N 30, ст. 3991; N 31, ст. 4206; N 50, ст. 6609; 2011, N 45, ст. 6337; N 47, ст. 6608; 2012, N 43, ст. 5782; 2013, N 14, ст. 1654; N 19, ст. 2331; N 27, ст. 3477; N 48, ст. 6165; 2014, N 23, ст. 2930; N 26, ст. 3406; N 52, ст. 7537; 2015, N 14, ст. 2008),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 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 21, ст. 699; Ведомости Съезда народных депутатов Российской Федерации и Верховного Совета Российской Федерации, 1992, N 32, ст. 1861; Собрание законодательства Российской Федерации, 1995, N 48, ст. 4561; 1996, N 51, ст. 5680; 1997, N 47, ст. 5341; 1998, N 48, ст. 5850; 1999, N 16, ст. 1937; N 28, ст. 3460; 2000, N 33, ст. 3348; 2001, N 1, ст. 2; N 7, ст. 610; N 33, ст. 3413; 2002, N 30, ст. 3033; N 50, ст. 4929; N 53, ст. 5030; 2002, N 52, ст. 5132; 2003, N 43, ст. 4108; N 52, ст. 5038; 2004, N 18, ст. 1689; N 35, ст. 3607; 2006, N 6, ст. 637; N 30, ст. 3288; N 50, ст. 5285; 2007, N 46, ст. 5554; 2008, N 9, ст. 817; N 29, ст. 3410; N 30, ст. 3616; N 52, ст. 6224; N 52, ст. 6236; 2009, N 18, ст. 2152; N 30, ст. 3739; 2011, N 23, ст. 3270; N 29, ст. 4297; N 47, ст. 6608; N 49, ст. 7024; 2012, N 26, ст. 3446; N 53, ст. 7654; 2013, N 19, ст. 2331; N 27, ст. 3443; N 27, ст. 3446; N 27, ст. 3477; N 51, ст. 6693; 2014, N 26, ст. 3406; N 30, ст. 4217; N 40, ст. 5322; N 52, ст. 7539; 2015, N 14, ст. 2008).</t>
  </si>
  <si>
    <t>4.8. Мероприятия, выполняемые сетевой организацией в целях повышения качества обслуживания потребителей.</t>
  </si>
  <si>
    <t>4.9. Информация по обращениям потребителей.</t>
  </si>
  <si>
    <t>Индентификационный номер обращения</t>
  </si>
  <si>
    <t>Дата обращения</t>
  </si>
  <si>
    <t>Время обращения</t>
  </si>
  <si>
    <t>Форма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</si>
  <si>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</si>
  <si>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</si>
  <si>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</si>
  <si>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</si>
  <si>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</si>
  <si>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</si>
  <si>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Обращения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</si>
  <si>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</si>
  <si>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</si>
  <si>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</si>
  <si>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</si>
  <si>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</si>
  <si>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Обращения потребителей, содержащих жалобу</t>
  </si>
  <si>
    <t>По технологическому присоединению</t>
  </si>
  <si>
    <t xml:space="preserve">Организация коммерческого учета электроэнергии
</t>
  </si>
  <si>
    <t>Обращения потребителей, содержащие заявку на оказание услуг</t>
  </si>
  <si>
    <t xml:space="preserve">Заявителем был получен исчерпывающий ответ в установленные сроки
</t>
  </si>
  <si>
    <t xml:space="preserve">Заявителем был получен исчерпывающий ответ с нарушением сроков
</t>
  </si>
  <si>
    <t>Обращение оставлено без ответа</t>
  </si>
  <si>
    <t>Факт получения потребителем ответ</t>
  </si>
  <si>
    <t>Мероприятия по результатам обращения</t>
  </si>
  <si>
    <t>Выполненные мероприятия по результатам обращения</t>
  </si>
  <si>
    <t>Планируемые мероприятия по результатам обращения</t>
  </si>
  <si>
    <t>-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</si>
  <si>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</si>
  <si>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</si>
  <si>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 xml:space="preserve">Количество сторонних организаций на территории офиса обслуживания (при наличии указать названия организаций)
</t>
  </si>
  <si>
    <t>г. Норильск, Центральный район, ул. Нансена, д. 18а</t>
  </si>
  <si>
    <t>Центр обслуживания</t>
  </si>
  <si>
    <t>Письменная форма с использованием почтовой связи</t>
  </si>
  <si>
    <t>Интерактивный калькулятор стоимости технологического присоединения на официальном сайте МУП "КОС" позволяет автоматически рассчитывать стоимость технологического присоединения при вводе параметров.</t>
  </si>
  <si>
    <t>МУП "КОС"</t>
  </si>
  <si>
    <t>Тип потребителей</t>
  </si>
  <si>
    <t>Физические лица</t>
  </si>
  <si>
    <t>Юридические лица</t>
  </si>
  <si>
    <t>уровень напряжения 0,22 кВ</t>
  </si>
  <si>
    <t>уровень напряжения 0,4 кВ</t>
  </si>
  <si>
    <t>категория надежности II</t>
  </si>
  <si>
    <t>категория надежности III</t>
  </si>
  <si>
    <t>Количество потребителей услуг сетевой организации в разбивке поуровню напряжения и категории надежности, в динамике по годам</t>
  </si>
  <si>
    <t>Многоквартирные дома</t>
  </si>
  <si>
    <t>Количество точек поставки, в динамике по годам</t>
  </si>
  <si>
    <t>Количество точек поставки, всего</t>
  </si>
  <si>
    <t>Количество точек поставки, оборудованных приборами учета электрической энергии</t>
  </si>
  <si>
    <t>Количество точек поставки, оборудованных приборами учета электрической энергии с возможностью дистанционного сбора данных</t>
  </si>
  <si>
    <t>подписание договоров осуществляется посредством электронной подписи.</t>
  </si>
  <si>
    <t>Критерии оценки удовлетворенности</t>
  </si>
  <si>
    <t>Оценка</t>
  </si>
  <si>
    <t xml:space="preserve">хорошо </t>
  </si>
  <si>
    <t>удовлетв.</t>
  </si>
  <si>
    <t xml:space="preserve"> плохо</t>
  </si>
  <si>
    <t>Другое</t>
  </si>
  <si>
    <t>Оперативность принятия мер по обращениям</t>
  </si>
  <si>
    <t>Нарушение сроков (договорных обязательств)</t>
  </si>
  <si>
    <t>Невежливое
отношение</t>
  </si>
  <si>
    <t>Доступность информации</t>
  </si>
  <si>
    <t>Общая степень удовлетворенности</t>
  </si>
  <si>
    <t xml:space="preserve"> являются следующие принципы работы с потребителями:</t>
  </si>
  <si>
    <t>3.3.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присоединению.</t>
  </si>
  <si>
    <t>категория надежности I</t>
  </si>
  <si>
    <t>Оценка качества электрической энергии в течение последнего года</t>
  </si>
  <si>
    <t>Обращение за услугой технологического присоединения</t>
  </si>
  <si>
    <t>Качество оказываемой услуги по технологическому присоединению</t>
  </si>
  <si>
    <t>Что не устраивает в деятельности предприятия</t>
  </si>
  <si>
    <t xml:space="preserve"> одновременно заключить договор о технологическом присоединении и энергоснабжения. </t>
  </si>
  <si>
    <t>2. Проведена  работа  совместно  с АО "НТЭК". К примеру, клиент  при  обращении  в  МУП "КОС"  может</t>
  </si>
  <si>
    <t>подписания бумажных экземпляров оферты  договоров  технологического присоединения. Для  клиентов</t>
  </si>
  <si>
    <t>В соответствии с этой  программой исключена необходимость клиентам посещать офис МУП "КОС"  для</t>
  </si>
  <si>
    <t>1. Основное достижение  в  этой части со стороны МУП "КОС" начало реализации программы "0 визитов".</t>
  </si>
  <si>
    <t>3. На сегодняшний день каждый заявитель способен самостоятельно разобраться во всех этапах процедуры</t>
  </si>
  <si>
    <t>технологического   присоединения.  Сделать  это  он  может  любым удобным  для  себя  способом:  лично</t>
  </si>
  <si>
    <t>информацию на сайте МУП "КОС".</t>
  </si>
  <si>
    <t>обратиться   в  офис  предприятия,   позвонить   по  единому телефону  8 (3919) 46 92 23 или изучить  всю</t>
  </si>
  <si>
    <t>4. На  сайте  МУП "КОС"  можно  скачать  все  формы  и  образцы  документов,  воспользоваться  онлайн-</t>
  </si>
  <si>
    <t>устройств.</t>
  </si>
  <si>
    <t xml:space="preserve">калькулятором для расчета примерной стоимости технологического присоединения энергопринимающих </t>
  </si>
  <si>
    <t>3.5. Стоимость технологического присоединения к электрическим сетям сетевой организации.</t>
  </si>
  <si>
    <t>Основой мероприятий, реализуемых предприятием для улучшения системы обслуживания потребителей,</t>
  </si>
  <si>
    <t xml:space="preserve">3. Территориальная доступность и комфортные условия очного сервиса предприятия. </t>
  </si>
  <si>
    <t xml:space="preserve"> обслуживание  посредством  телефонной  связи  и  интерактивное обслуживание через сеть «Интернет».</t>
  </si>
  <si>
    <t>В качестве основных форм обслуживания потребителей  можно  выделить очное обслуживание, заочное</t>
  </si>
  <si>
    <t xml:space="preserve">2.  Достаточная  информированность  потребителей  о  предприятии  и  услугах.  Полная  и  достоверная </t>
  </si>
  <si>
    <t>1.  Обеспечение качества  и  доступности  услуг в  соответствии с  действующим  законодательством РФ.</t>
  </si>
  <si>
    <t xml:space="preserve">информация обо всех процедурах  взаимодействия  с  сетевой организацией  носит  публичный характер, </t>
  </si>
  <si>
    <t>консультаций, и как следствие, снижение транзакционных затрат предприятия.</t>
  </si>
  <si>
    <t xml:space="preserve">Очный сервис удобный для всех групп потребителей и организован с соблюдением  Единых  стандартов </t>
  </si>
  <si>
    <t xml:space="preserve"> необходимость  обращения  потребителя  в  предприятие  для  получения  справочной   информации   и </t>
  </si>
  <si>
    <t xml:space="preserve"> предоставляется   в   доступной   форме   для   потребителя   услуг.   Данный   принцип   предупреждает </t>
  </si>
  <si>
    <t>качества обслуживания сетевыми организациями  потребителей  услуг.</t>
  </si>
  <si>
    <t xml:space="preserve">5. Прозрачность бизнес-процессов обслуживания потребителей и  объективность  рассмотрения    жалоб </t>
  </si>
  <si>
    <t xml:space="preserve">МУП "КОС"  обеспечивает  объективное  и  непредвзятое  рассмотрение  жалоб  в  установленные сроки, </t>
  </si>
  <si>
    <t xml:space="preserve"> потребителей.  Бизнес-процессы  обслуживания  потребителей  формализованы,  описаны  и  прозрачны</t>
  </si>
  <si>
    <t xml:space="preserve">для  обеспечения  контролируемости  и  управляемости  процедур  взаимодействия  с  потребителями. </t>
  </si>
  <si>
    <t>4. Квалифицированное  обслуживание. Организация всех форм сервиса обеспечивает  высокий  уровень
 квалификации и компетенции обслуживающего персонала организации.</t>
  </si>
  <si>
    <t>принципом достаточности информирования.</t>
  </si>
  <si>
    <t xml:space="preserve">возможность  обжалования  решений,  порядок  которого  доводиться  до  потребителей в соответствии с </t>
  </si>
  <si>
    <t>1.2. Количество точек поставки всего и точек поставки, оборудованных приборами учета электрической энергии, с разбивкой: физические лица, юридические лица, вводные устройства (вводно-распределительное устройство, главный распределительный щит) в многоквартирные дома, бесхозяйные объекты электросетевого хозяйства, приборы учета с возможностью дистанционного сбора данных, а также динамика по отношению к году, предшествующему отчетному</t>
  </si>
  <si>
    <t>1.1 Количество потребителей услуг сетевой организации (далее - потребители)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отчетному.</t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</si>
  <si>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</si>
  <si>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</si>
  <si>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2.3. Мероприятия, выполненные сетевой организацией в целях повышения качества оказания услуг по передаче электрической энергии в отчетном периоде.</t>
  </si>
  <si>
    <t>2.4. Прочая информация, которую сетевая организация считает целесообразной для включения в отчет, касающаяся качества оказания услуг по передаче электрической энергии.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</si>
  <si>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организации.</t>
  </si>
  <si>
    <t>3.4  Сведения  о качестве услуг по технологическому присоединению к электрическим сетям сетевой организации.</t>
  </si>
  <si>
    <t>4.3.Информация о заочном обслуживании потребителей посредством телефонной связи.</t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</si>
  <si>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</si>
  <si>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Номера телефона</t>
  </si>
  <si>
    <t xml:space="preserve">Перечень номеров телефонов, выделенных для обслуживания потребителей;
Номер телефона по вопросам энергоснабжения.
</t>
  </si>
  <si>
    <r>
      <t xml:space="preserve">Данные услуги оказываются сетевой организацией при осуществлении очного обслуживания потребителей в офисах обслуживания предприятия, заочного обслуживания с использованием телефонной связи и с использованием сети интернет.                                                                                                                                                                                                    1. Прием заявок юридического лица /физического лица/индивидуального предпринимателя, имеющего намерение осуществить технологическое присоединение по основаниям реконструкции и увеличения объема присоединенной мощности, а также изменения категории надежности электроснабжения, точки присоединения, видов производственной деятельности,не влекущих пересмотр (увеличение)величины присоединенной мощности, но изменяющих схему внешнего электроснабжения энергопринимающих устройств заявителя.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Прием заявлений юридического лица /физического лица/индивидуального предпринимателя, который в согласованный срок не исполнил мероприятия в соответствии с выданными техническими условиями, на продление срока действия технических условий.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3.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scheme val="minor"/>
      </rPr>
      <t>Прием заявлений юридического лица /физического лица/индивидуального предпринимателя имеющего намерение осуществить переоформление (перераспределение) мощности в пользу иных владельцев энергопринимающих устройств в пределах действия соответствующего центра питания.                                                       
4. Прием заявлений юридического лица/физического лица или индивидуального предпринимателя заявления о восстановлении ранее выданных технических условий, утрата которых наступила в связи с ликвидацией, реорганизацией, прекращением деятельности прежнего владельца (заявителя), продажей объектов и по иным причинам.                                                                                                                                    5. Прием заявлений юридического лица /физического лица или индивидуального предпринимателя на оказание дополнительных услуг, в том числе на оказание услуг запроса о согласовании места установки прибора учета, схемы подключения прибора учета и иных компонентов измерительных комплексов и систем учета, а также метрологических характеристик прибора учета, заявки о необходимости снятия показаний существующего прибора учета, заявки на установку, замену и (или) эксплуатацию приборов учета,                       6. Прием и выдача документов потребителям услуг по вышеуказанным заявлениям.                                                                                                                                                                                       7. Прием и регистрация заявок на технологическое присоединение, заявлений, жалоб и документов от потребителей, в т.ч.проектов электроснабжения объектов. Работа с потребителями по договорам на технологическое присоединение. Подготовка ответов на обращения, контроль сроков исполнения мероприятий.Оперативное взаимодействие с потребителями, с органами власти. Осуществление консультационных услуг</t>
    </r>
    <r>
      <rPr>
        <sz val="11"/>
        <rFont val="Calibri"/>
        <family val="2"/>
        <charset val="204"/>
        <scheme val="minor"/>
      </rPr>
      <t>.                                                                                                                                                                                           8. Предоставление информации о причинах и сроках плановых перерывов передачи электрической энергии, причинах несоблюдения требований к параметрам ее качества, о дате и времени восстановления передачи электрической энергии, а также об обеспечении соответствия качества электрической энергии требованиям законодательства.                    9. Прием платежей за оказание услуг (в центрах обслуживания потребителей).Выдача индивидуального логина и пароля для доступа в личный кабинет потребителя.                               10. Проведение целевых опросов, анкетирования потребителей для оценки качества оказываемых услуг и обслуживания</t>
    </r>
  </si>
  <si>
    <t>Понедельник - пятница              c 9-00 до 18-00,                    перерыв с 13-00 до 14-00</t>
  </si>
  <si>
    <t xml:space="preserve">Прочая информация, которую сетевая организация считает целесообразной для включения в отчет, касающаяся предоставления </t>
  </si>
  <si>
    <t>услуг по технологическому присоединению отсутствует.</t>
  </si>
  <si>
    <t>№
п/п</t>
  </si>
  <si>
    <t>3</t>
  </si>
  <si>
    <t>4</t>
  </si>
  <si>
    <t>5</t>
  </si>
  <si>
    <t xml:space="preserve">1.3. 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отчетному.      </t>
  </si>
  <si>
    <t>Объекты электросетевого хозяйства сетевой организации</t>
  </si>
  <si>
    <t>кабельные линии</t>
  </si>
  <si>
    <t>воздушные линии</t>
  </si>
  <si>
    <t>Количество трансформаторных подстанций</t>
  </si>
  <si>
    <t>ТП, КТП напряжением 1-20 кВ</t>
  </si>
  <si>
    <t>ТП 35/0,4 кВ</t>
  </si>
  <si>
    <t>1-20 кВ</t>
  </si>
  <si>
    <t>35 кВ</t>
  </si>
  <si>
    <t>6 кВ</t>
  </si>
  <si>
    <t>1 кВ</t>
  </si>
  <si>
    <t xml:space="preserve">Протяженность линий электропередачи, км 
</t>
  </si>
  <si>
    <t>Объект электросетевого хозяйства</t>
  </si>
  <si>
    <t xml:space="preserve">Уровень напряжения </t>
  </si>
  <si>
    <t>ВН (110 кВ и выше)</t>
  </si>
  <si>
    <t>СН 1 (35-60 кВ)</t>
  </si>
  <si>
    <t>СН2 (1-20 кВ)</t>
  </si>
  <si>
    <t>НН (до 1 кВ)</t>
  </si>
  <si>
    <t>Динамика изменения,%</t>
  </si>
  <si>
    <t>Воздушные линии (ВЛ),%</t>
  </si>
  <si>
    <t>Кабельные линии (КЛ),%</t>
  </si>
  <si>
    <t>Подстанции,%</t>
  </si>
  <si>
    <t>предшествующему отчетному, заполняется в произвольной форме и выражается в процентах по отношению к нормативному сроку службы объектов.</t>
  </si>
  <si>
    <t xml:space="preserve">1.4. Уровень физического износа объектов электросетевого хозяйства сетевой организации с разбивкой по уровням напряжения и по типам оборудования, а также динамика по отношению к году, </t>
  </si>
  <si>
    <t>Значение показателя, годы</t>
  </si>
  <si>
    <t>Показатели</t>
  </si>
  <si>
    <t>Динамика изменения показателя</t>
  </si>
  <si>
    <t>СН1 (35 - 60 кВ)</t>
  </si>
  <si>
    <t>СН2 (1 - 20 кВ)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</si>
  <si>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</si>
  <si>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</si>
  <si>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4.1</t>
  </si>
  <si>
    <t>4.2</t>
  </si>
  <si>
    <t>4.3</t>
  </si>
  <si>
    <t>4.4</t>
  </si>
  <si>
    <t>5.1</t>
  </si>
  <si>
    <t>Показатель средней продолжительности прекращений передачи электрической энергии (Пsaidi)</t>
  </si>
  <si>
    <t>Показатель средней частоты прекращений передачи электрической энергии (Пsaifi)</t>
  </si>
  <si>
    <t xml:space="preserve"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(Пsaifi план) 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</si>
  <si>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(Пsaidi план)</t>
  </si>
  <si>
    <t>Структурная единица сетевой организации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</si>
  <si>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</si>
  <si>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НН</t>
  </si>
  <si>
    <t xml:space="preserve">0 (ноль) 
обоснованных жалоб на качество электроэнергии
</t>
  </si>
  <si>
    <t>МУП "Коммунальные объединенные системы"</t>
  </si>
  <si>
    <t>Показатель средней продолжительности прекращений передачи электрической энергии, (Пsaidi) </t>
  </si>
  <si>
    <t>Показатель средней частоты прекращений передачи электрической энергии, (Пsaifi)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</si>
  <si>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(Пsaidi план)</t>
  </si>
  <si>
    <t xml:space="preserve"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(Пsaifi план) </t>
  </si>
  <si>
    <t>Мероприятия, направленные на повышение</t>
  </si>
  <si>
    <t>качества электрической энергии выполняются в порядке текущей эксплуатации, а так же путем включения в производственную и инвестиционную программы.</t>
  </si>
  <si>
    <t>Срок выполнения мероприятий в порядке текущей</t>
  </si>
  <si>
    <t>эксплуатации - 7 дней, по производственной</t>
  </si>
  <si>
    <t>программе - 6 мес., по инвестиционной</t>
  </si>
  <si>
    <t>программе -12 мес.</t>
  </si>
  <si>
    <t>№ 
п/п</t>
  </si>
  <si>
    <t>Номер ТП</t>
  </si>
  <si>
    <t>Мощность трансформатора S, кВА</t>
  </si>
  <si>
    <t>Т1</t>
  </si>
  <si>
    <t>Т2</t>
  </si>
  <si>
    <t>Дефицит (+)/ резерв (-) мощности по одному вводу ТП при 100% резервировании, кВт</t>
  </si>
  <si>
    <t>Примечания</t>
  </si>
  <si>
    <t>Число час. регистрации P свыше 5% от Рном</t>
  </si>
  <si>
    <t xml:space="preserve">
Pmax, кВт</t>
  </si>
  <si>
    <t>Дефицит (+)/резерв (-) мощности от Рном, кВт</t>
  </si>
  <si>
    <t>Загрузка от Рном, %</t>
  </si>
  <si>
    <t>КТП-35</t>
  </si>
  <si>
    <t>КТП-151</t>
  </si>
  <si>
    <t>КТП-218П</t>
  </si>
  <si>
    <t>КТП-220</t>
  </si>
  <si>
    <t>КТП-221П</t>
  </si>
  <si>
    <t>КТП-346П</t>
  </si>
  <si>
    <t>КТП-514П</t>
  </si>
  <si>
    <t>КТПН-80П</t>
  </si>
  <si>
    <t>КТПН-96П</t>
  </si>
  <si>
    <t>КТПН-242-1П</t>
  </si>
  <si>
    <t>Нагрузка на ТП не резервируется</t>
  </si>
  <si>
    <t>КТПН-356П</t>
  </si>
  <si>
    <t>КТПН-400Т</t>
  </si>
  <si>
    <t>КТПН-519</t>
  </si>
  <si>
    <t>Секции не резервируются</t>
  </si>
  <si>
    <t>КТПН-521</t>
  </si>
  <si>
    <t>КТПН-691-1П</t>
  </si>
  <si>
    <t>ТП-32</t>
  </si>
  <si>
    <t>ТП-43</t>
  </si>
  <si>
    <t>ТП-45П</t>
  </si>
  <si>
    <t>ТП-50П</t>
  </si>
  <si>
    <t>ТП-51-1П</t>
  </si>
  <si>
    <t>ТП-51-2П</t>
  </si>
  <si>
    <t>ТП-52П</t>
  </si>
  <si>
    <t>ТП-54П</t>
  </si>
  <si>
    <t>ТП-55</t>
  </si>
  <si>
    <t>ТП-55бис</t>
  </si>
  <si>
    <t>ТП-56-1П</t>
  </si>
  <si>
    <t>ТП-57П</t>
  </si>
  <si>
    <t>ТП-58П</t>
  </si>
  <si>
    <t>ТП-59-1П</t>
  </si>
  <si>
    <t>ТП-60П</t>
  </si>
  <si>
    <t>ТП-61П</t>
  </si>
  <si>
    <t>ТП-63П</t>
  </si>
  <si>
    <t>ТП-64-бис</t>
  </si>
  <si>
    <t>ТП-64П</t>
  </si>
  <si>
    <t>ТП-65-бис</t>
  </si>
  <si>
    <t>ТП-65П</t>
  </si>
  <si>
    <t>ТП-66-бис</t>
  </si>
  <si>
    <t>ТП-66П</t>
  </si>
  <si>
    <t>ТП-67</t>
  </si>
  <si>
    <t>ТП-67-бис</t>
  </si>
  <si>
    <t>ТП-68</t>
  </si>
  <si>
    <t>ТП-68-бис</t>
  </si>
  <si>
    <t>ТП-69П</t>
  </si>
  <si>
    <t>ТП-70-бис</t>
  </si>
  <si>
    <t>ТП-70П</t>
  </si>
  <si>
    <t>ТП-71-бис</t>
  </si>
  <si>
    <t>ТП-72-1П</t>
  </si>
  <si>
    <t>ТП-73</t>
  </si>
  <si>
    <t>ТП-74</t>
  </si>
  <si>
    <t>ТП-74-бис</t>
  </si>
  <si>
    <t>ТП-75-1П</t>
  </si>
  <si>
    <t>ТП-76</t>
  </si>
  <si>
    <t>ТП-77</t>
  </si>
  <si>
    <t>ТП-77-бис</t>
  </si>
  <si>
    <t>ТП-78-бис</t>
  </si>
  <si>
    <t>ТП-78П</t>
  </si>
  <si>
    <t>ТП-79-бис</t>
  </si>
  <si>
    <t>ТП-79П</t>
  </si>
  <si>
    <t>ТП-101г</t>
  </si>
  <si>
    <t>ТП-101П</t>
  </si>
  <si>
    <t>ТП-103г</t>
  </si>
  <si>
    <t>ТП-104г</t>
  </si>
  <si>
    <t>ТП-104П</t>
  </si>
  <si>
    <t>ТП-105П</t>
  </si>
  <si>
    <t>ТП-106г</t>
  </si>
  <si>
    <t>ТП-109г</t>
  </si>
  <si>
    <t>ТП-138</t>
  </si>
  <si>
    <t>ТП-337</t>
  </si>
  <si>
    <t>ТП-338</t>
  </si>
  <si>
    <t>2КТПН-341</t>
  </si>
  <si>
    <t>ТП-342</t>
  </si>
  <si>
    <t>ТП-343</t>
  </si>
  <si>
    <t>ТП-351</t>
  </si>
  <si>
    <t>ТП-354</t>
  </si>
  <si>
    <t>ТП-387</t>
  </si>
  <si>
    <t>ТП-388</t>
  </si>
  <si>
    <t>ТП-389</t>
  </si>
  <si>
    <t>ТП-391</t>
  </si>
  <si>
    <t>ТП-405К</t>
  </si>
  <si>
    <t>ТП-406</t>
  </si>
  <si>
    <t>ТП-407</t>
  </si>
  <si>
    <t>ТП-408</t>
  </si>
  <si>
    <t>ТП-409</t>
  </si>
  <si>
    <t>ТП-411</t>
  </si>
  <si>
    <t>ТП-412</t>
  </si>
  <si>
    <t>ТП-413</t>
  </si>
  <si>
    <t>ТП-414</t>
  </si>
  <si>
    <t>ТП-415</t>
  </si>
  <si>
    <t>ТП-422</t>
  </si>
  <si>
    <t>ТП-423</t>
  </si>
  <si>
    <t>ТП-424</t>
  </si>
  <si>
    <t>ТП-465</t>
  </si>
  <si>
    <t>ТП-466</t>
  </si>
  <si>
    <t>ТП-467</t>
  </si>
  <si>
    <t>ТП-472</t>
  </si>
  <si>
    <t>ТП-473</t>
  </si>
  <si>
    <t>ТП-474</t>
  </si>
  <si>
    <t>ТП-475</t>
  </si>
  <si>
    <t>ТП-476</t>
  </si>
  <si>
    <t>ТП-477</t>
  </si>
  <si>
    <t>ТП-501</t>
  </si>
  <si>
    <t>ТП-502</t>
  </si>
  <si>
    <t>ТП-503</t>
  </si>
  <si>
    <t>ТП-504</t>
  </si>
  <si>
    <t>ТП-505</t>
  </si>
  <si>
    <t>ТП-506</t>
  </si>
  <si>
    <t>ТП-507</t>
  </si>
  <si>
    <t>ТП-508</t>
  </si>
  <si>
    <t>ТП-510Т</t>
  </si>
  <si>
    <t>ТП-511</t>
  </si>
  <si>
    <t>ТП-512</t>
  </si>
  <si>
    <t>ТП-513</t>
  </si>
  <si>
    <t>ТП-515</t>
  </si>
  <si>
    <t>ТП-516</t>
  </si>
  <si>
    <t>ТП-517</t>
  </si>
  <si>
    <t>ТП-518</t>
  </si>
  <si>
    <t>ТП-520</t>
  </si>
  <si>
    <t>ТП-522</t>
  </si>
  <si>
    <t>ТП-524</t>
  </si>
  <si>
    <t>ТП-558П</t>
  </si>
  <si>
    <t>ТП-600</t>
  </si>
  <si>
    <t>ТП-601</t>
  </si>
  <si>
    <t>ТП-602</t>
  </si>
  <si>
    <t>ТП-603</t>
  </si>
  <si>
    <t>ТП-604</t>
  </si>
  <si>
    <t>ТП-605</t>
  </si>
  <si>
    <t>ТП-606</t>
  </si>
  <si>
    <t>ТП-607</t>
  </si>
  <si>
    <t>ТП-607П-бис</t>
  </si>
  <si>
    <t>ТП-608</t>
  </si>
  <si>
    <t>ТП-609</t>
  </si>
  <si>
    <t>ТП-610</t>
  </si>
  <si>
    <t>ТП-611</t>
  </si>
  <si>
    <t>ТП-612</t>
  </si>
  <si>
    <t>ТП-613</t>
  </si>
  <si>
    <t>ТП-614</t>
  </si>
  <si>
    <t>ТП-615</t>
  </si>
  <si>
    <t>ТП-616</t>
  </si>
  <si>
    <t>ТП-617</t>
  </si>
  <si>
    <t>ТП-618</t>
  </si>
  <si>
    <t>ТП-620П</t>
  </si>
  <si>
    <t>ТП-621П</t>
  </si>
  <si>
    <t>ТП-622</t>
  </si>
  <si>
    <t>ТП-623П</t>
  </si>
  <si>
    <t>ТП-626</t>
  </si>
  <si>
    <t>ТП-629</t>
  </si>
  <si>
    <t>ТП-631</t>
  </si>
  <si>
    <t>ТП-631-1П</t>
  </si>
  <si>
    <t>ТП-632</t>
  </si>
  <si>
    <t>ТП-633</t>
  </si>
  <si>
    <t>ТП-634</t>
  </si>
  <si>
    <t>ТП-635</t>
  </si>
  <si>
    <t>ТП-636</t>
  </si>
  <si>
    <t>ТП-637-1П</t>
  </si>
  <si>
    <t>ТП-638-1П</t>
  </si>
  <si>
    <t>ТП-639</t>
  </si>
  <si>
    <t>ТП-640</t>
  </si>
  <si>
    <t>ТП-644</t>
  </si>
  <si>
    <t>ТП-645</t>
  </si>
  <si>
    <t>ТП-646</t>
  </si>
  <si>
    <t>ТП-647</t>
  </si>
  <si>
    <t>ТП-648</t>
  </si>
  <si>
    <t>ТП-650</t>
  </si>
  <si>
    <t>ТП-651</t>
  </si>
  <si>
    <t>ТП-652</t>
  </si>
  <si>
    <t>ТП-653</t>
  </si>
  <si>
    <t>ТП-662</t>
  </si>
  <si>
    <t>ТП-663</t>
  </si>
  <si>
    <t>ТП-664-бис</t>
  </si>
  <si>
    <t>ТП-667</t>
  </si>
  <si>
    <t>ТП-668</t>
  </si>
  <si>
    <t>ТП-669</t>
  </si>
  <si>
    <t>ТП-693</t>
  </si>
  <si>
    <t>ТП-694П</t>
  </si>
  <si>
    <t>ТП-696</t>
  </si>
  <si>
    <t>КТПН-701-1П</t>
  </si>
  <si>
    <t>КТПН-701-2П</t>
  </si>
  <si>
    <t>КТПН-701-3П</t>
  </si>
  <si>
    <t>КТПН-701-4П</t>
  </si>
  <si>
    <t>ТП-735</t>
  </si>
  <si>
    <t>ТП-737</t>
  </si>
  <si>
    <t>ТП-738</t>
  </si>
  <si>
    <t>ТП-739</t>
  </si>
  <si>
    <t>ТП-758</t>
  </si>
  <si>
    <t>ТП-782</t>
  </si>
  <si>
    <t>ТП-783</t>
  </si>
  <si>
    <t>ТП-783-1Т</t>
  </si>
  <si>
    <t>ТП-800</t>
  </si>
  <si>
    <t>ТП-802</t>
  </si>
  <si>
    <t>ТП-803</t>
  </si>
  <si>
    <t>ТП-804</t>
  </si>
  <si>
    <t>ТП-805</t>
  </si>
  <si>
    <t>2КТПН-807</t>
  </si>
  <si>
    <t>ТП-808</t>
  </si>
  <si>
    <t>ТП-811</t>
  </si>
  <si>
    <t>ТП-815</t>
  </si>
  <si>
    <t>ТП-816</t>
  </si>
  <si>
    <t>ТП-817Т</t>
  </si>
  <si>
    <t>ТП-819</t>
  </si>
  <si>
    <t>ТП-820</t>
  </si>
  <si>
    <t>ТП-823</t>
  </si>
  <si>
    <t>ТП-824</t>
  </si>
  <si>
    <t>ТП-834</t>
  </si>
  <si>
    <t>ТП-836</t>
  </si>
  <si>
    <t>ТП-840</t>
  </si>
  <si>
    <t>ТП-844-1Т</t>
  </si>
  <si>
    <t>ТП-849г</t>
  </si>
  <si>
    <t>ТП-884</t>
  </si>
  <si>
    <t>ТП-897</t>
  </si>
  <si>
    <t>ТП-900</t>
  </si>
  <si>
    <t>ТП-903</t>
  </si>
  <si>
    <t>ТП-904</t>
  </si>
  <si>
    <t>ТП-905</t>
  </si>
  <si>
    <t>ТП-906</t>
  </si>
  <si>
    <t>ТП-907</t>
  </si>
  <si>
    <t>ТП-908</t>
  </si>
  <si>
    <t>ТП-909</t>
  </si>
  <si>
    <t>ТП-910</t>
  </si>
  <si>
    <t>ТП-910-бис</t>
  </si>
  <si>
    <t>ТП-911</t>
  </si>
  <si>
    <t>ТП-912</t>
  </si>
  <si>
    <t>ТП-913</t>
  </si>
  <si>
    <t>ТП-914</t>
  </si>
  <si>
    <t>ТП-915</t>
  </si>
  <si>
    <t>ТП-917</t>
  </si>
  <si>
    <t>ТП-918</t>
  </si>
  <si>
    <t>ТП-919</t>
  </si>
  <si>
    <t>ТП-920</t>
  </si>
  <si>
    <t>ТП-921</t>
  </si>
  <si>
    <t>ТП-922</t>
  </si>
  <si>
    <t>ТП-923</t>
  </si>
  <si>
    <t>ТП-924</t>
  </si>
  <si>
    <t>ТП-924-1П</t>
  </si>
  <si>
    <t>ТП-925</t>
  </si>
  <si>
    <t>ТП-926</t>
  </si>
  <si>
    <t>ТП-927</t>
  </si>
  <si>
    <t>ТП-928П</t>
  </si>
  <si>
    <t>ТП-929П</t>
  </si>
  <si>
    <t>ТП-931</t>
  </si>
  <si>
    <t>ТП-932</t>
  </si>
  <si>
    <t>ТП-933</t>
  </si>
  <si>
    <t>ТП-934</t>
  </si>
  <si>
    <t>ТП-935</t>
  </si>
  <si>
    <t>ТП-936</t>
  </si>
  <si>
    <t>ТП-937П</t>
  </si>
  <si>
    <t>ТП-938П</t>
  </si>
  <si>
    <t>ТП-939</t>
  </si>
  <si>
    <t>ТП-940</t>
  </si>
  <si>
    <t>ТП-941</t>
  </si>
  <si>
    <t>ТП-942</t>
  </si>
  <si>
    <t>ТП-943</t>
  </si>
  <si>
    <t>ТП-944</t>
  </si>
  <si>
    <t>ТП-945П</t>
  </si>
  <si>
    <t>ТП-946П</t>
  </si>
  <si>
    <t>ТП-947П</t>
  </si>
  <si>
    <t>ТП-948П</t>
  </si>
  <si>
    <t>ТП-950</t>
  </si>
  <si>
    <t>ТП-951</t>
  </si>
  <si>
    <t>ТП-952</t>
  </si>
  <si>
    <t>ТП-953</t>
  </si>
  <si>
    <t>ТП-954</t>
  </si>
  <si>
    <t>ТП-954-бис</t>
  </si>
  <si>
    <t>ТП-955</t>
  </si>
  <si>
    <t>ТП-964</t>
  </si>
  <si>
    <t>ТП-964-бис</t>
  </si>
  <si>
    <t>ТП-965</t>
  </si>
  <si>
    <t>ТП-966</t>
  </si>
  <si>
    <t>ТП-967</t>
  </si>
  <si>
    <t>ТП-968</t>
  </si>
  <si>
    <t>ТП-969</t>
  </si>
  <si>
    <t>ТП-971П</t>
  </si>
  <si>
    <t>ТП-972П</t>
  </si>
  <si>
    <t>ТП-973</t>
  </si>
  <si>
    <t>ТП-974П</t>
  </si>
  <si>
    <t>ТП-976П</t>
  </si>
  <si>
    <t>ТП-977П</t>
  </si>
  <si>
    <t>ТП-978П</t>
  </si>
  <si>
    <t>ТП-979</t>
  </si>
  <si>
    <t>ТП-980П</t>
  </si>
  <si>
    <t>ТП-981</t>
  </si>
  <si>
    <t>ТП-982</t>
  </si>
  <si>
    <t>ТП-983</t>
  </si>
  <si>
    <t>ТП-985</t>
  </si>
  <si>
    <t>ТП-986П</t>
  </si>
  <si>
    <t>ТП-987</t>
  </si>
  <si>
    <t>ТП-988</t>
  </si>
  <si>
    <t>ТП-989П</t>
  </si>
  <si>
    <t>ТП-992</t>
  </si>
  <si>
    <t>ТП-994</t>
  </si>
  <si>
    <t>ТП-995П</t>
  </si>
  <si>
    <t>ТП-996</t>
  </si>
  <si>
    <t>ТП-997</t>
  </si>
  <si>
    <t>ТП-999</t>
  </si>
  <si>
    <t>ТП-1001</t>
  </si>
  <si>
    <t>8 (3919) 46 92 23 
8 (3919) 22 77 71 mail@mupkosnorilsk.ru                                                                     brpe@mupkosnorilsk.ru</t>
  </si>
  <si>
    <t>прочее (указать)Восстановление, переоформление документов о технологическом присоединении</t>
  </si>
  <si>
    <t>Заключение договора на оказание услуг по передаче электроэнергии</t>
  </si>
  <si>
    <t>8 (3919) 46 92 23
8 (3919) 22 77 71                             8 800 234 68 05</t>
  </si>
  <si>
    <t>Т-1 установлен от ЭРЦ трансформатор</t>
  </si>
  <si>
    <t>КТПН-350-1П Т-1</t>
  </si>
  <si>
    <t>КТПН-350-1П Т-2</t>
  </si>
  <si>
    <t>Замена на 630 в 2022 г.</t>
  </si>
  <si>
    <t>ТП-410 Т-1</t>
  </si>
  <si>
    <t>ТП-410 Т-2</t>
  </si>
  <si>
    <t>ТП-801-1Т</t>
  </si>
  <si>
    <t>№ изменен с 2021 г.</t>
  </si>
  <si>
    <t>ТП-816Т</t>
  </si>
  <si>
    <t>ТП-817</t>
  </si>
  <si>
    <t>ТП-819Т</t>
  </si>
  <si>
    <t>КТП-1016</t>
  </si>
  <si>
    <t>3.2 Мероприятия, выполненные сетевой организацией в целях совершенствования деятельности по технологическому присоединению в 2022 году.</t>
  </si>
  <si>
    <t>В 2022 году в МУП "КОС"  наибольшее число обращений зарегистрировано в категории «Запрос справочной информации/консультации»,</t>
  </si>
  <si>
    <t xml:space="preserve"> количество которых составило 685. Обращений содержащих заявку на оказание услуг зарегистрировано 521</t>
  </si>
  <si>
    <t>В 2022 г. допополнительные услуги не предоставлялись.</t>
  </si>
  <si>
    <t xml:space="preserve">     В 2022  году  посетителей  очного  офиса МУП "КОС " пенсионеров,  инвалидов,  многодетных, участников ВОВ  и  боевых  действий  на территориях других государств, матерей-одиночек, участников ликвидации  аварии  на  Чернобыльской  АЭС  и приравненных к ним категории граждан обслуживали вне очереди и без предварительной записи.</t>
  </si>
  <si>
    <t>Анализ анкетирования потребителей услуг по технологическому присоединению и качеству электроэнергии проводился в 2022 году. Анкетирование производилось в офисе обслуживания потребителей</t>
  </si>
  <si>
    <t>01823584</t>
  </si>
  <si>
    <t>07135164</t>
  </si>
  <si>
    <t>05835388</t>
  </si>
  <si>
    <t>04977577</t>
  </si>
  <si>
    <t>02903817</t>
  </si>
  <si>
    <t>04024352</t>
  </si>
  <si>
    <t>02754766</t>
  </si>
  <si>
    <t>00451606</t>
  </si>
  <si>
    <t>08252994</t>
  </si>
  <si>
    <t>09874201</t>
  </si>
  <si>
    <t>09712577</t>
  </si>
  <si>
    <t>04700186</t>
  </si>
  <si>
    <t>04209337</t>
  </si>
  <si>
    <t>09531413</t>
  </si>
  <si>
    <t>06268399</t>
  </si>
  <si>
    <t>07050248</t>
  </si>
  <si>
    <t>01826961</t>
  </si>
  <si>
    <t>09992194</t>
  </si>
  <si>
    <t>06327454</t>
  </si>
  <si>
    <t>05297936</t>
  </si>
  <si>
    <t>01674230</t>
  </si>
  <si>
    <t>07486897</t>
  </si>
  <si>
    <t>01124260</t>
  </si>
  <si>
    <t>02582254</t>
  </si>
  <si>
    <t>03194066</t>
  </si>
  <si>
    <t>01709782</t>
  </si>
  <si>
    <t>08060175</t>
  </si>
  <si>
    <t>00492403</t>
  </si>
  <si>
    <t>04855515</t>
  </si>
  <si>
    <t>6060</t>
  </si>
  <si>
    <t>6072</t>
  </si>
  <si>
    <t>6073</t>
  </si>
  <si>
    <t>09736058</t>
  </si>
  <si>
    <t>б/н</t>
  </si>
  <si>
    <t>Количество потребителей, обратившихся очно в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</si>
</sst>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464C55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6" fillId="0" borderId="0" xfId="0" applyFont="1"/>
    <xf numFmtId="0" fontId="8" fillId="0" borderId="0" xfId="0" applyFont="1"/>
    <xf numFmtId="0" fontId="9" fillId="0" borderId="0" xfId="1" applyFont="1"/>
    <xf numFmtId="0" fontId="7" fillId="0" borderId="0" xfId="0" applyFont="1"/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/>
    <xf numFmtId="0" fontId="3" fillId="0" borderId="1" xfId="0" applyFont="1" applyBorder="1" applyAlignment="1">
      <alignment horizontal="center" vertical="top"/>
    </xf>
    <xf numFmtId="0" fontId="3" fillId="0" borderId="4" xfId="0" applyFont="1" applyBorder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0" fillId="0" borderId="0" xfId="0" applyFont="1"/>
    <xf numFmtId="0" fontId="3" fillId="0" borderId="0" xfId="0" applyFont="1" applyAlignment="1"/>
    <xf numFmtId="0" fontId="15" fillId="0" borderId="0" xfId="0" applyFont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/>
    <xf numFmtId="0" fontId="6" fillId="0" borderId="0" xfId="0" applyFont="1" applyAlignment="1">
      <alignment vertical="top" wrapText="1"/>
    </xf>
    <xf numFmtId="0" fontId="4" fillId="0" borderId="0" xfId="0" applyFont="1" applyFill="1"/>
    <xf numFmtId="0" fontId="14" fillId="0" borderId="0" xfId="0" applyFont="1"/>
    <xf numFmtId="164" fontId="4" fillId="0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Fill="1" applyAlignment="1">
      <alignment vertical="center"/>
    </xf>
    <xf numFmtId="1" fontId="4" fillId="0" borderId="0" xfId="0" applyNumberFormat="1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0" fillId="0" borderId="0" xfId="0" applyFill="1"/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/>
    </xf>
    <xf numFmtId="0" fontId="17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164" fontId="3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10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top"/>
    </xf>
    <xf numFmtId="0" fontId="10" fillId="0" borderId="7" xfId="0" applyFont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3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5" fillId="2" borderId="0" xfId="0" applyFont="1" applyFill="1"/>
    <xf numFmtId="1" fontId="3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4" fontId="15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14" fontId="4" fillId="2" borderId="1" xfId="0" applyNumberFormat="1" applyFont="1" applyFill="1" applyBorder="1" applyAlignment="1" applyProtection="1">
      <alignment horizontal="center" vertical="center" wrapText="1"/>
    </xf>
    <xf numFmtId="14" fontId="4" fillId="2" borderId="1" xfId="0" applyNumberFormat="1" applyFont="1" applyFill="1" applyBorder="1" applyAlignment="1" applyProtection="1">
      <alignment horizontal="center" vertical="center"/>
    </xf>
    <xf numFmtId="16" fontId="4" fillId="0" borderId="0" xfId="0" applyNumberFormat="1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" fontId="15" fillId="0" borderId="0" xfId="0" applyNumberFormat="1" applyFont="1" applyFill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NumberFormat="1" applyFont="1" applyBorder="1" applyAlignment="1">
      <alignment horizontal="center" vertical="center" wrapText="1"/>
    </xf>
    <xf numFmtId="0" fontId="10" fillId="0" borderId="9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base.garant.ru/71111004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2"/>
  <sheetViews>
    <sheetView zoomScaleNormal="100" workbookViewId="0">
      <pane xSplit="2" ySplit="7" topLeftCell="N8" activePane="bottomRight" state="frozen"/>
      <selection pane="topRight" activeCell="C1" sqref="C1"/>
      <selection pane="bottomLeft" activeCell="A8" sqref="A8"/>
      <selection pane="bottomRight" activeCell="E15" sqref="E15"/>
    </sheetView>
  </sheetViews>
  <sheetFormatPr defaultRowHeight="15.75" x14ac:dyDescent="0.25"/>
  <cols>
    <col min="1" max="1" width="9.140625" style="36"/>
    <col min="2" max="2" width="34.85546875" style="36" customWidth="1"/>
    <col min="3" max="3" width="13.7109375" style="36" customWidth="1"/>
    <col min="4" max="4" width="19" style="36" customWidth="1"/>
    <col min="5" max="5" width="20.140625" style="36" customWidth="1"/>
    <col min="6" max="6" width="13.7109375" style="36" customWidth="1"/>
    <col min="7" max="7" width="19" style="36" customWidth="1"/>
    <col min="8" max="8" width="20.140625" style="36" customWidth="1"/>
    <col min="9" max="9" width="13.5703125" style="36" customWidth="1"/>
    <col min="10" max="10" width="19" style="36" customWidth="1"/>
    <col min="11" max="11" width="20.140625" style="36" customWidth="1"/>
    <col min="12" max="12" width="13.5703125" style="36" customWidth="1"/>
    <col min="13" max="13" width="19" style="36" customWidth="1"/>
    <col min="14" max="14" width="20.140625" style="36" customWidth="1"/>
    <col min="15" max="15" width="16.85546875" style="36" customWidth="1"/>
    <col min="16" max="16" width="19" style="36" customWidth="1"/>
    <col min="17" max="17" width="20.140625" style="36" customWidth="1"/>
    <col min="18" max="16384" width="9.140625" style="36"/>
  </cols>
  <sheetData>
    <row r="1" spans="1:17" ht="45" customHeight="1" x14ac:dyDescent="0.25">
      <c r="A1" s="116" t="s">
        <v>192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7" ht="15.75" customHeight="1" x14ac:dyDescent="0.25"/>
    <row r="4" spans="1:17" ht="28.5" customHeight="1" x14ac:dyDescent="0.25">
      <c r="A4" s="120" t="s">
        <v>1</v>
      </c>
      <c r="B4" s="120" t="s">
        <v>127</v>
      </c>
      <c r="C4" s="123" t="s">
        <v>134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</row>
    <row r="5" spans="1:17" ht="15.75" customHeight="1" x14ac:dyDescent="0.25">
      <c r="A5" s="121"/>
      <c r="B5" s="121"/>
      <c r="C5" s="117" t="s">
        <v>130</v>
      </c>
      <c r="D5" s="118"/>
      <c r="E5" s="119"/>
      <c r="F5" s="117" t="s">
        <v>131</v>
      </c>
      <c r="G5" s="118"/>
      <c r="H5" s="119"/>
      <c r="I5" s="117" t="s">
        <v>154</v>
      </c>
      <c r="J5" s="118"/>
      <c r="K5" s="119"/>
      <c r="L5" s="117" t="s">
        <v>132</v>
      </c>
      <c r="M5" s="118"/>
      <c r="N5" s="119"/>
      <c r="O5" s="117" t="s">
        <v>133</v>
      </c>
      <c r="P5" s="118"/>
      <c r="Q5" s="119"/>
    </row>
    <row r="6" spans="1:17" ht="60" customHeight="1" x14ac:dyDescent="0.25">
      <c r="A6" s="122"/>
      <c r="B6" s="122"/>
      <c r="C6" s="58">
        <v>2021</v>
      </c>
      <c r="D6" s="58">
        <v>2022</v>
      </c>
      <c r="E6" s="44" t="s">
        <v>3</v>
      </c>
      <c r="F6" s="58">
        <v>2021</v>
      </c>
      <c r="G6" s="58">
        <v>2022</v>
      </c>
      <c r="H6" s="44" t="s">
        <v>3</v>
      </c>
      <c r="I6" s="58">
        <v>2021</v>
      </c>
      <c r="J6" s="58">
        <v>2022</v>
      </c>
      <c r="K6" s="44" t="s">
        <v>3</v>
      </c>
      <c r="L6" s="58">
        <v>2021</v>
      </c>
      <c r="M6" s="58">
        <v>2022</v>
      </c>
      <c r="N6" s="44" t="s">
        <v>3</v>
      </c>
      <c r="O6" s="58">
        <v>2021</v>
      </c>
      <c r="P6" s="58">
        <v>2022</v>
      </c>
      <c r="Q6" s="44" t="s">
        <v>3</v>
      </c>
    </row>
    <row r="7" spans="1:17" x14ac:dyDescent="0.25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  <c r="K7" s="20">
        <v>11</v>
      </c>
      <c r="L7" s="20">
        <v>12</v>
      </c>
      <c r="M7" s="20">
        <v>13</v>
      </c>
      <c r="N7" s="20">
        <v>14</v>
      </c>
      <c r="O7" s="20">
        <v>15</v>
      </c>
      <c r="P7" s="20">
        <v>16</v>
      </c>
      <c r="Q7" s="20">
        <v>17</v>
      </c>
    </row>
    <row r="8" spans="1:17" s="27" customFormat="1" ht="21" customHeight="1" x14ac:dyDescent="0.25">
      <c r="A8" s="20">
        <v>1</v>
      </c>
      <c r="B8" s="45" t="s">
        <v>128</v>
      </c>
      <c r="C8" s="98">
        <v>275</v>
      </c>
      <c r="D8" s="98">
        <v>280</v>
      </c>
      <c r="E8" s="99">
        <f>(D8*100/C8)-100</f>
        <v>1.818181818181813</v>
      </c>
      <c r="F8" s="100">
        <v>243</v>
      </c>
      <c r="G8" s="100">
        <v>246</v>
      </c>
      <c r="H8" s="99">
        <f>(G8*100/F8)-100</f>
        <v>1.2345679012345698</v>
      </c>
      <c r="I8" s="100">
        <v>0</v>
      </c>
      <c r="J8" s="100">
        <v>0</v>
      </c>
      <c r="K8" s="99">
        <v>0</v>
      </c>
      <c r="L8" s="100">
        <v>0</v>
      </c>
      <c r="M8" s="100">
        <v>0</v>
      </c>
      <c r="N8" s="99">
        <v>0</v>
      </c>
      <c r="O8" s="100">
        <v>518</v>
      </c>
      <c r="P8" s="100">
        <v>544</v>
      </c>
      <c r="Q8" s="38">
        <f>(P8*100/O8)-100</f>
        <v>5.0193050193050226</v>
      </c>
    </row>
    <row r="9" spans="1:17" ht="21" customHeight="1" x14ac:dyDescent="0.25">
      <c r="A9" s="20">
        <v>2</v>
      </c>
      <c r="B9" s="90" t="s">
        <v>129</v>
      </c>
      <c r="C9" s="98">
        <v>967</v>
      </c>
      <c r="D9" s="108">
        <v>978</v>
      </c>
      <c r="E9" s="99">
        <f>(D9*100/C9)-100</f>
        <v>1.1375387797311305</v>
      </c>
      <c r="F9" s="100">
        <v>2060</v>
      </c>
      <c r="G9" s="100">
        <v>2105</v>
      </c>
      <c r="H9" s="99">
        <f t="shared" ref="H9" si="0">(G9*100/F9)-100</f>
        <v>2.1844660194174708</v>
      </c>
      <c r="I9" s="100">
        <v>3</v>
      </c>
      <c r="J9" s="100">
        <v>5</v>
      </c>
      <c r="K9" s="99">
        <f t="shared" ref="K9" si="1">(J9*100/I9)-100</f>
        <v>66.666666666666657</v>
      </c>
      <c r="L9" s="100">
        <v>751</v>
      </c>
      <c r="M9" s="100">
        <v>770</v>
      </c>
      <c r="N9" s="99">
        <f t="shared" ref="N9" si="2">(M9*100/L9)-100</f>
        <v>2.5299600532623145</v>
      </c>
      <c r="O9" s="100">
        <v>2273</v>
      </c>
      <c r="P9" s="100">
        <v>2290</v>
      </c>
      <c r="Q9" s="38">
        <f>(P9*100/O9)-100</f>
        <v>0.74791025076990536</v>
      </c>
    </row>
    <row r="11" spans="1:17" x14ac:dyDescent="0.25">
      <c r="C11" s="36">
        <f>C8+C9</f>
        <v>1242</v>
      </c>
      <c r="D11" s="36">
        <f t="shared" ref="D11:P11" si="3">D8+D9</f>
        <v>1258</v>
      </c>
      <c r="F11" s="36">
        <f t="shared" si="3"/>
        <v>2303</v>
      </c>
      <c r="G11" s="36">
        <f t="shared" si="3"/>
        <v>2351</v>
      </c>
      <c r="I11" s="36">
        <f t="shared" si="3"/>
        <v>3</v>
      </c>
      <c r="J11" s="36">
        <f t="shared" si="3"/>
        <v>5</v>
      </c>
      <c r="L11" s="36">
        <f t="shared" si="3"/>
        <v>751</v>
      </c>
      <c r="M11" s="36">
        <f t="shared" si="3"/>
        <v>770</v>
      </c>
      <c r="O11" s="36">
        <f t="shared" si="3"/>
        <v>2791</v>
      </c>
      <c r="P11" s="36">
        <f t="shared" si="3"/>
        <v>2834</v>
      </c>
    </row>
    <row r="13" spans="1:17" s="50" customFormat="1" ht="15" x14ac:dyDescent="0.25"/>
    <row r="21" s="50" customFormat="1" ht="15" x14ac:dyDescent="0.25"/>
    <row r="22" s="50" customFormat="1" ht="15" x14ac:dyDescent="0.25"/>
  </sheetData>
  <mergeCells count="9">
    <mergeCell ref="A1:L1"/>
    <mergeCell ref="C5:E5"/>
    <mergeCell ref="F5:H5"/>
    <mergeCell ref="L5:N5"/>
    <mergeCell ref="O5:Q5"/>
    <mergeCell ref="A4:A6"/>
    <mergeCell ref="B4:B6"/>
    <mergeCell ref="C4:Q4"/>
    <mergeCell ref="I5:K5"/>
  </mergeCells>
  <pageMargins left="0.39370078740157483" right="0.39370078740157483" top="0.74803149606299213" bottom="0.74803149606299213" header="0" footer="0"/>
  <pageSetup paperSize="9" scale="4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15"/>
  <sheetViews>
    <sheetView zoomScaleNormal="100" workbookViewId="0">
      <selection activeCell="A22" sqref="A22"/>
    </sheetView>
  </sheetViews>
  <sheetFormatPr defaultRowHeight="15" x14ac:dyDescent="0.25"/>
  <cols>
    <col min="1" max="1" width="94.5703125" style="1" customWidth="1"/>
    <col min="2" max="16384" width="9.140625" style="1"/>
  </cols>
  <sheetData>
    <row r="1" spans="1:1" ht="30" x14ac:dyDescent="0.25">
      <c r="A1" s="25" t="s">
        <v>589</v>
      </c>
    </row>
    <row r="3" spans="1:1" x14ac:dyDescent="0.25">
      <c r="A3" s="30" t="s">
        <v>163</v>
      </c>
    </row>
    <row r="4" spans="1:1" x14ac:dyDescent="0.25">
      <c r="A4" s="1" t="s">
        <v>162</v>
      </c>
    </row>
    <row r="5" spans="1:1" x14ac:dyDescent="0.25">
      <c r="A5" s="1" t="s">
        <v>161</v>
      </c>
    </row>
    <row r="6" spans="1:1" x14ac:dyDescent="0.25">
      <c r="A6" s="1" t="s">
        <v>140</v>
      </c>
    </row>
    <row r="7" spans="1:1" x14ac:dyDescent="0.25">
      <c r="A7" s="1" t="s">
        <v>160</v>
      </c>
    </row>
    <row r="8" spans="1:1" x14ac:dyDescent="0.25">
      <c r="A8" s="1" t="s">
        <v>159</v>
      </c>
    </row>
    <row r="9" spans="1:1" x14ac:dyDescent="0.25">
      <c r="A9" s="29" t="s">
        <v>164</v>
      </c>
    </row>
    <row r="10" spans="1:1" x14ac:dyDescent="0.25">
      <c r="A10" s="1" t="s">
        <v>165</v>
      </c>
    </row>
    <row r="11" spans="1:1" s="29" customFormat="1" x14ac:dyDescent="0.25">
      <c r="A11" s="29" t="s">
        <v>167</v>
      </c>
    </row>
    <row r="12" spans="1:1" x14ac:dyDescent="0.25">
      <c r="A12" s="1" t="s">
        <v>166</v>
      </c>
    </row>
    <row r="13" spans="1:1" x14ac:dyDescent="0.25">
      <c r="A13" s="1" t="s">
        <v>168</v>
      </c>
    </row>
    <row r="14" spans="1:1" s="29" customFormat="1" x14ac:dyDescent="0.25">
      <c r="A14" s="29" t="s">
        <v>170</v>
      </c>
    </row>
    <row r="15" spans="1:1" x14ac:dyDescent="0.25">
      <c r="A15" s="1" t="s">
        <v>169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4"/>
  <sheetViews>
    <sheetView zoomScale="90" zoomScaleNormal="90" workbookViewId="0">
      <selection activeCell="C20" sqref="C20"/>
    </sheetView>
  </sheetViews>
  <sheetFormatPr defaultRowHeight="15.75" x14ac:dyDescent="0.25"/>
  <cols>
    <col min="1" max="16384" width="9.140625" style="2"/>
  </cols>
  <sheetData>
    <row r="1" spans="1:14" ht="33.75" customHeight="1" x14ac:dyDescent="0.25">
      <c r="A1" s="171" t="s">
        <v>153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3" spans="1:14" x14ac:dyDescent="0.25">
      <c r="A3" s="2" t="s">
        <v>205</v>
      </c>
    </row>
    <row r="4" spans="1:14" x14ac:dyDescent="0.25">
      <c r="A4" s="2" t="s">
        <v>206</v>
      </c>
    </row>
  </sheetData>
  <mergeCells count="1">
    <mergeCell ref="A1:N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T24"/>
  <sheetViews>
    <sheetView zoomScale="80" zoomScaleNormal="80" zoomScaleSheetLayoutView="30" workbookViewId="0">
      <pane xSplit="2" ySplit="12" topLeftCell="C19" activePane="bottomRight" state="frozen"/>
      <selection pane="topRight" activeCell="C1" sqref="C1"/>
      <selection pane="bottomLeft" activeCell="A13" sqref="A13"/>
      <selection pane="bottomRight" activeCell="J21" sqref="J21"/>
    </sheetView>
  </sheetViews>
  <sheetFormatPr defaultRowHeight="15.75" outlineLevelRow="1" x14ac:dyDescent="0.25"/>
  <cols>
    <col min="1" max="1" width="9.140625" style="2"/>
    <col min="2" max="2" width="34.85546875" style="2" customWidth="1"/>
    <col min="3" max="3" width="13.7109375" style="2" customWidth="1"/>
    <col min="4" max="4" width="19" style="2" customWidth="1"/>
    <col min="5" max="5" width="20.140625" style="2" customWidth="1"/>
    <col min="6" max="6" width="13.7109375" style="2" customWidth="1"/>
    <col min="7" max="7" width="19" style="2" customWidth="1"/>
    <col min="8" max="8" width="20.140625" style="2" customWidth="1"/>
    <col min="9" max="9" width="13.5703125" style="2" customWidth="1"/>
    <col min="10" max="10" width="19" style="2" customWidth="1"/>
    <col min="11" max="11" width="20.140625" style="2" customWidth="1"/>
    <col min="12" max="12" width="16.85546875" style="2" customWidth="1"/>
    <col min="13" max="13" width="19" style="2" customWidth="1"/>
    <col min="14" max="14" width="20.140625" style="2" customWidth="1"/>
    <col min="15" max="15" width="15.7109375" style="2" customWidth="1"/>
    <col min="16" max="16" width="19" style="2" customWidth="1"/>
    <col min="17" max="17" width="20.140625" style="2" customWidth="1"/>
    <col min="18" max="18" width="15.7109375" style="2" customWidth="1"/>
    <col min="19" max="19" width="19" style="2" customWidth="1"/>
    <col min="20" max="20" width="20.140625" style="2" customWidth="1"/>
    <col min="21" max="16384" width="9.140625" style="2"/>
  </cols>
  <sheetData>
    <row r="1" spans="1:20" x14ac:dyDescent="0.25">
      <c r="A1" s="2" t="s">
        <v>198</v>
      </c>
    </row>
    <row r="2" spans="1:20" ht="15.75" hidden="1" customHeight="1" outlineLevel="1" x14ac:dyDescent="0.25"/>
    <row r="3" spans="1:20" ht="44.25" hidden="1" customHeight="1" outlineLevel="1" x14ac:dyDescent="0.25">
      <c r="A3" s="176" t="s">
        <v>63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</row>
    <row r="4" spans="1:20" ht="21" hidden="1" customHeight="1" outlineLevel="1" x14ac:dyDescent="0.25">
      <c r="A4" s="177" t="s">
        <v>64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</row>
    <row r="5" spans="1:20" ht="16.5" hidden="1" customHeight="1" outlineLevel="1" x14ac:dyDescent="0.25">
      <c r="A5" s="178" t="s">
        <v>66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20" ht="18" hidden="1" customHeight="1" outlineLevel="1" x14ac:dyDescent="0.25">
      <c r="A6" s="179" t="s">
        <v>65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1:20" ht="15.75" hidden="1" customHeight="1" outlineLevel="1" x14ac:dyDescent="0.25">
      <c r="A7" s="17" t="s">
        <v>67</v>
      </c>
    </row>
    <row r="8" spans="1:20" collapsed="1" x14ac:dyDescent="0.25"/>
    <row r="9" spans="1:20" ht="28.5" customHeight="1" x14ac:dyDescent="0.25">
      <c r="A9" s="126" t="s">
        <v>1</v>
      </c>
      <c r="B9" s="126" t="s">
        <v>0</v>
      </c>
      <c r="C9" s="180" t="s">
        <v>8</v>
      </c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2"/>
      <c r="R9" s="129" t="s">
        <v>9</v>
      </c>
      <c r="S9" s="130"/>
      <c r="T9" s="131"/>
    </row>
    <row r="10" spans="1:20" x14ac:dyDescent="0.25">
      <c r="A10" s="127"/>
      <c r="B10" s="127"/>
      <c r="C10" s="180" t="s">
        <v>2</v>
      </c>
      <c r="D10" s="181"/>
      <c r="E10" s="182"/>
      <c r="F10" s="180" t="s">
        <v>4</v>
      </c>
      <c r="G10" s="181"/>
      <c r="H10" s="182"/>
      <c r="I10" s="180" t="s">
        <v>7</v>
      </c>
      <c r="J10" s="181"/>
      <c r="K10" s="182"/>
      <c r="L10" s="180" t="s">
        <v>5</v>
      </c>
      <c r="M10" s="181"/>
      <c r="N10" s="182"/>
      <c r="O10" s="180" t="s">
        <v>6</v>
      </c>
      <c r="P10" s="181"/>
      <c r="Q10" s="182"/>
      <c r="R10" s="172">
        <v>2021</v>
      </c>
      <c r="S10" s="172">
        <v>2022</v>
      </c>
      <c r="T10" s="174" t="s">
        <v>3</v>
      </c>
    </row>
    <row r="11" spans="1:20" ht="60" customHeight="1" x14ac:dyDescent="0.25">
      <c r="A11" s="128"/>
      <c r="B11" s="128"/>
      <c r="C11" s="28">
        <v>2021</v>
      </c>
      <c r="D11" s="28">
        <v>2022</v>
      </c>
      <c r="E11" s="6" t="s">
        <v>3</v>
      </c>
      <c r="F11" s="28">
        <v>2021</v>
      </c>
      <c r="G11" s="28">
        <v>2022</v>
      </c>
      <c r="H11" s="6" t="s">
        <v>3</v>
      </c>
      <c r="I11" s="28">
        <v>2021</v>
      </c>
      <c r="J11" s="28">
        <v>2022</v>
      </c>
      <c r="K11" s="6" t="s">
        <v>3</v>
      </c>
      <c r="L11" s="28">
        <v>2021</v>
      </c>
      <c r="M11" s="28">
        <v>2022</v>
      </c>
      <c r="N11" s="6" t="s">
        <v>3</v>
      </c>
      <c r="O11" s="28">
        <v>2021</v>
      </c>
      <c r="P11" s="28">
        <v>2022</v>
      </c>
      <c r="Q11" s="6" t="s">
        <v>3</v>
      </c>
      <c r="R11" s="173"/>
      <c r="S11" s="173"/>
      <c r="T11" s="175"/>
    </row>
    <row r="12" spans="1:20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8">
        <v>14</v>
      </c>
      <c r="O12" s="8">
        <v>15</v>
      </c>
      <c r="P12" s="8">
        <v>16</v>
      </c>
      <c r="Q12" s="8">
        <v>17</v>
      </c>
      <c r="R12" s="8">
        <v>15</v>
      </c>
      <c r="S12" s="8">
        <v>16</v>
      </c>
      <c r="T12" s="8">
        <v>17</v>
      </c>
    </row>
    <row r="13" spans="1:20" s="9" customFormat="1" ht="47.25" x14ac:dyDescent="0.25">
      <c r="A13" s="8">
        <v>1</v>
      </c>
      <c r="B13" s="14" t="s">
        <v>10</v>
      </c>
      <c r="C13" s="100">
        <v>231</v>
      </c>
      <c r="D13" s="100">
        <v>277</v>
      </c>
      <c r="E13" s="99">
        <f>(D13*100/C13)-100</f>
        <v>19.913419913419915</v>
      </c>
      <c r="F13" s="100">
        <v>54</v>
      </c>
      <c r="G13" s="100">
        <v>121</v>
      </c>
      <c r="H13" s="99">
        <f>(G13*100/F13)-100</f>
        <v>124.07407407407408</v>
      </c>
      <c r="I13" s="100">
        <v>22</v>
      </c>
      <c r="J13" s="100">
        <v>39</v>
      </c>
      <c r="K13" s="99">
        <f>(J13*100/I13)-100</f>
        <v>77.27272727272728</v>
      </c>
      <c r="L13" s="100">
        <v>0</v>
      </c>
      <c r="M13" s="100">
        <v>3</v>
      </c>
      <c r="N13" s="99">
        <v>100</v>
      </c>
      <c r="O13" s="100" t="s">
        <v>118</v>
      </c>
      <c r="P13" s="100" t="s">
        <v>118</v>
      </c>
      <c r="Q13" s="100" t="s">
        <v>118</v>
      </c>
      <c r="R13" s="100">
        <f>C13+F13+I13</f>
        <v>307</v>
      </c>
      <c r="S13" s="100">
        <f>D13+G13+J13+M13</f>
        <v>440</v>
      </c>
      <c r="T13" s="19">
        <f>(S13*100/R13)-100</f>
        <v>43.322475570032566</v>
      </c>
    </row>
    <row r="14" spans="1:20" ht="94.5" x14ac:dyDescent="0.25">
      <c r="A14" s="8">
        <v>2</v>
      </c>
      <c r="B14" s="4" t="s">
        <v>11</v>
      </c>
      <c r="C14" s="100">
        <v>210</v>
      </c>
      <c r="D14" s="100">
        <v>203</v>
      </c>
      <c r="E14" s="99">
        <f>(D14*100/C14)-100</f>
        <v>-3.3333333333333286</v>
      </c>
      <c r="F14" s="100">
        <v>42</v>
      </c>
      <c r="G14" s="100">
        <v>92</v>
      </c>
      <c r="H14" s="99">
        <f t="shared" ref="H14:H24" si="0">(G14*100/F14)-100</f>
        <v>119.04761904761904</v>
      </c>
      <c r="I14" s="100">
        <v>12</v>
      </c>
      <c r="J14" s="100">
        <v>25</v>
      </c>
      <c r="K14" s="99">
        <f t="shared" ref="K14:K20" si="1">(J14*100/I14)-100</f>
        <v>108.33333333333334</v>
      </c>
      <c r="L14" s="100">
        <v>0</v>
      </c>
      <c r="M14" s="100">
        <v>2</v>
      </c>
      <c r="N14" s="99">
        <v>100</v>
      </c>
      <c r="O14" s="100" t="s">
        <v>118</v>
      </c>
      <c r="P14" s="100" t="s">
        <v>118</v>
      </c>
      <c r="Q14" s="100" t="s">
        <v>118</v>
      </c>
      <c r="R14" s="100">
        <f t="shared" ref="R14:S24" si="2">C14+F14+I14</f>
        <v>264</v>
      </c>
      <c r="S14" s="100">
        <f>D14+G14+J14+M14</f>
        <v>322</v>
      </c>
      <c r="T14" s="19">
        <f t="shared" ref="T14:T24" si="3">(S14*100/R14)-100</f>
        <v>21.969696969696969</v>
      </c>
    </row>
    <row r="15" spans="1:20" ht="178.5" customHeight="1" x14ac:dyDescent="0.25">
      <c r="A15" s="8">
        <v>3</v>
      </c>
      <c r="B15" s="4" t="s">
        <v>12</v>
      </c>
      <c r="C15" s="100" t="s">
        <v>118</v>
      </c>
      <c r="D15" s="100" t="s">
        <v>118</v>
      </c>
      <c r="E15" s="100" t="s">
        <v>118</v>
      </c>
      <c r="F15" s="100" t="s">
        <v>118</v>
      </c>
      <c r="G15" s="100" t="s">
        <v>118</v>
      </c>
      <c r="H15" s="100" t="s">
        <v>118</v>
      </c>
      <c r="I15" s="100" t="s">
        <v>118</v>
      </c>
      <c r="J15" s="100" t="s">
        <v>118</v>
      </c>
      <c r="K15" s="100" t="s">
        <v>118</v>
      </c>
      <c r="L15" s="100" t="s">
        <v>118</v>
      </c>
      <c r="M15" s="100" t="s">
        <v>118</v>
      </c>
      <c r="N15" s="100" t="s">
        <v>118</v>
      </c>
      <c r="O15" s="100" t="s">
        <v>118</v>
      </c>
      <c r="P15" s="100" t="s">
        <v>118</v>
      </c>
      <c r="Q15" s="100" t="s">
        <v>118</v>
      </c>
      <c r="R15" s="100" t="s">
        <v>118</v>
      </c>
      <c r="S15" s="100" t="s">
        <v>118</v>
      </c>
      <c r="T15" s="8" t="s">
        <v>118</v>
      </c>
    </row>
    <row r="16" spans="1:20" x14ac:dyDescent="0.25">
      <c r="A16" s="10" t="s">
        <v>14</v>
      </c>
      <c r="B16" s="4" t="s">
        <v>13</v>
      </c>
      <c r="C16" s="100" t="s">
        <v>118</v>
      </c>
      <c r="D16" s="100" t="s">
        <v>118</v>
      </c>
      <c r="E16" s="100" t="s">
        <v>118</v>
      </c>
      <c r="F16" s="100" t="s">
        <v>118</v>
      </c>
      <c r="G16" s="100" t="s">
        <v>118</v>
      </c>
      <c r="H16" s="100" t="s">
        <v>118</v>
      </c>
      <c r="I16" s="100" t="s">
        <v>118</v>
      </c>
      <c r="J16" s="100" t="s">
        <v>118</v>
      </c>
      <c r="K16" s="100" t="s">
        <v>118</v>
      </c>
      <c r="L16" s="100" t="s">
        <v>118</v>
      </c>
      <c r="M16" s="100" t="s">
        <v>118</v>
      </c>
      <c r="N16" s="100" t="s">
        <v>118</v>
      </c>
      <c r="O16" s="100" t="s">
        <v>118</v>
      </c>
      <c r="P16" s="100" t="s">
        <v>118</v>
      </c>
      <c r="Q16" s="100" t="s">
        <v>118</v>
      </c>
      <c r="R16" s="100" t="s">
        <v>118</v>
      </c>
      <c r="S16" s="100" t="s">
        <v>118</v>
      </c>
      <c r="T16" s="8" t="s">
        <v>118</v>
      </c>
    </row>
    <row r="17" spans="1:20" x14ac:dyDescent="0.25">
      <c r="A17" s="10" t="s">
        <v>15</v>
      </c>
      <c r="B17" s="4" t="s">
        <v>16</v>
      </c>
      <c r="C17" s="100" t="s">
        <v>118</v>
      </c>
      <c r="D17" s="100" t="s">
        <v>118</v>
      </c>
      <c r="E17" s="100" t="s">
        <v>118</v>
      </c>
      <c r="F17" s="100" t="s">
        <v>118</v>
      </c>
      <c r="G17" s="100" t="s">
        <v>118</v>
      </c>
      <c r="H17" s="100" t="s">
        <v>118</v>
      </c>
      <c r="I17" s="100" t="s">
        <v>118</v>
      </c>
      <c r="J17" s="100" t="s">
        <v>118</v>
      </c>
      <c r="K17" s="100" t="s">
        <v>118</v>
      </c>
      <c r="L17" s="100" t="s">
        <v>118</v>
      </c>
      <c r="M17" s="100" t="s">
        <v>118</v>
      </c>
      <c r="N17" s="100" t="s">
        <v>118</v>
      </c>
      <c r="O17" s="100" t="s">
        <v>118</v>
      </c>
      <c r="P17" s="100" t="s">
        <v>118</v>
      </c>
      <c r="Q17" s="100" t="s">
        <v>118</v>
      </c>
      <c r="R17" s="100" t="s">
        <v>118</v>
      </c>
      <c r="S17" s="100" t="s">
        <v>118</v>
      </c>
      <c r="T17" s="8" t="s">
        <v>118</v>
      </c>
    </row>
    <row r="18" spans="1:20" ht="94.5" x14ac:dyDescent="0.25">
      <c r="A18" s="8">
        <v>4</v>
      </c>
      <c r="B18" s="4" t="s">
        <v>120</v>
      </c>
      <c r="C18" s="100">
        <v>15</v>
      </c>
      <c r="D18" s="100">
        <v>10</v>
      </c>
      <c r="E18" s="99">
        <f t="shared" ref="E18:E24" si="4">(D18*100/C18)-100</f>
        <v>-33.333333333333329</v>
      </c>
      <c r="F18" s="100">
        <v>9</v>
      </c>
      <c r="G18" s="100">
        <v>10</v>
      </c>
      <c r="H18" s="99">
        <f t="shared" si="0"/>
        <v>11.111111111111114</v>
      </c>
      <c r="I18" s="100">
        <v>13</v>
      </c>
      <c r="J18" s="100">
        <v>16</v>
      </c>
      <c r="K18" s="99">
        <f t="shared" si="1"/>
        <v>23.07692307692308</v>
      </c>
      <c r="L18" s="100">
        <v>0</v>
      </c>
      <c r="M18" s="100">
        <v>20</v>
      </c>
      <c r="N18" s="99">
        <v>100</v>
      </c>
      <c r="O18" s="100" t="s">
        <v>118</v>
      </c>
      <c r="P18" s="100" t="s">
        <v>118</v>
      </c>
      <c r="Q18" s="100" t="s">
        <v>118</v>
      </c>
      <c r="R18" s="100">
        <f t="shared" si="2"/>
        <v>37</v>
      </c>
      <c r="S18" s="100">
        <v>33</v>
      </c>
      <c r="T18" s="19">
        <f t="shared" si="3"/>
        <v>-10.810810810810807</v>
      </c>
    </row>
    <row r="19" spans="1:20" ht="63" x14ac:dyDescent="0.25">
      <c r="A19" s="8">
        <v>5</v>
      </c>
      <c r="B19" s="4" t="s">
        <v>17</v>
      </c>
      <c r="C19" s="100">
        <v>95</v>
      </c>
      <c r="D19" s="100">
        <v>168</v>
      </c>
      <c r="E19" s="99">
        <f t="shared" si="4"/>
        <v>76.84210526315789</v>
      </c>
      <c r="F19" s="100">
        <v>37</v>
      </c>
      <c r="G19" s="100">
        <v>77</v>
      </c>
      <c r="H19" s="99">
        <f t="shared" si="0"/>
        <v>108.1081081081081</v>
      </c>
      <c r="I19" s="100">
        <v>9</v>
      </c>
      <c r="J19" s="100">
        <v>11</v>
      </c>
      <c r="K19" s="99">
        <f t="shared" si="1"/>
        <v>22.222222222222229</v>
      </c>
      <c r="L19" s="100">
        <v>0</v>
      </c>
      <c r="M19" s="100">
        <v>1</v>
      </c>
      <c r="N19" s="100">
        <v>100</v>
      </c>
      <c r="O19" s="100" t="s">
        <v>118</v>
      </c>
      <c r="P19" s="100" t="s">
        <v>118</v>
      </c>
      <c r="Q19" s="100" t="s">
        <v>118</v>
      </c>
      <c r="R19" s="100">
        <f t="shared" si="2"/>
        <v>141</v>
      </c>
      <c r="S19" s="100">
        <f>D19+G19+J19+M19</f>
        <v>257</v>
      </c>
      <c r="T19" s="19">
        <f t="shared" si="3"/>
        <v>82.269503546099287</v>
      </c>
    </row>
    <row r="20" spans="1:20" ht="63" x14ac:dyDescent="0.25">
      <c r="A20" s="8">
        <v>6</v>
      </c>
      <c r="B20" s="4" t="s">
        <v>18</v>
      </c>
      <c r="C20" s="100">
        <v>57</v>
      </c>
      <c r="D20" s="100">
        <v>69</v>
      </c>
      <c r="E20" s="99">
        <f t="shared" si="4"/>
        <v>21.05263157894737</v>
      </c>
      <c r="F20" s="100">
        <v>23</v>
      </c>
      <c r="G20" s="100">
        <v>46</v>
      </c>
      <c r="H20" s="99">
        <f t="shared" si="0"/>
        <v>100</v>
      </c>
      <c r="I20" s="100">
        <v>5</v>
      </c>
      <c r="J20" s="100">
        <v>4</v>
      </c>
      <c r="K20" s="99">
        <f t="shared" si="1"/>
        <v>-20</v>
      </c>
      <c r="L20" s="100">
        <v>0</v>
      </c>
      <c r="M20" s="100">
        <v>0</v>
      </c>
      <c r="N20" s="100">
        <v>0</v>
      </c>
      <c r="O20" s="100" t="s">
        <v>118</v>
      </c>
      <c r="P20" s="100" t="s">
        <v>118</v>
      </c>
      <c r="Q20" s="100" t="s">
        <v>118</v>
      </c>
      <c r="R20" s="100">
        <f t="shared" si="2"/>
        <v>85</v>
      </c>
      <c r="S20" s="100">
        <f t="shared" si="2"/>
        <v>119</v>
      </c>
      <c r="T20" s="19">
        <f t="shared" si="3"/>
        <v>40</v>
      </c>
    </row>
    <row r="21" spans="1:20" ht="141.75" x14ac:dyDescent="0.25">
      <c r="A21" s="8">
        <v>7</v>
      </c>
      <c r="B21" s="4" t="s">
        <v>19</v>
      </c>
      <c r="C21" s="100" t="s">
        <v>118</v>
      </c>
      <c r="D21" s="100" t="s">
        <v>118</v>
      </c>
      <c r="E21" s="100" t="s">
        <v>118</v>
      </c>
      <c r="F21" s="100" t="s">
        <v>118</v>
      </c>
      <c r="G21" s="100" t="s">
        <v>118</v>
      </c>
      <c r="H21" s="100" t="s">
        <v>118</v>
      </c>
      <c r="I21" s="100" t="s">
        <v>118</v>
      </c>
      <c r="J21" s="100" t="s">
        <v>118</v>
      </c>
      <c r="K21" s="100" t="s">
        <v>118</v>
      </c>
      <c r="L21" s="100" t="s">
        <v>118</v>
      </c>
      <c r="M21" s="100" t="s">
        <v>118</v>
      </c>
      <c r="N21" s="100" t="s">
        <v>118</v>
      </c>
      <c r="O21" s="100" t="s">
        <v>118</v>
      </c>
      <c r="P21" s="100" t="s">
        <v>118</v>
      </c>
      <c r="Q21" s="100" t="s">
        <v>118</v>
      </c>
      <c r="R21" s="100" t="s">
        <v>118</v>
      </c>
      <c r="S21" s="100" t="s">
        <v>118</v>
      </c>
      <c r="T21" s="8" t="s">
        <v>118</v>
      </c>
    </row>
    <row r="22" spans="1:20" x14ac:dyDescent="0.25">
      <c r="A22" s="10" t="s">
        <v>20</v>
      </c>
      <c r="B22" s="4" t="s">
        <v>13</v>
      </c>
      <c r="C22" s="100" t="s">
        <v>118</v>
      </c>
      <c r="D22" s="100" t="s">
        <v>118</v>
      </c>
      <c r="E22" s="100" t="s">
        <v>118</v>
      </c>
      <c r="F22" s="100" t="s">
        <v>118</v>
      </c>
      <c r="G22" s="100" t="s">
        <v>118</v>
      </c>
      <c r="H22" s="100" t="s">
        <v>118</v>
      </c>
      <c r="I22" s="100" t="s">
        <v>118</v>
      </c>
      <c r="J22" s="100" t="s">
        <v>118</v>
      </c>
      <c r="K22" s="100" t="s">
        <v>118</v>
      </c>
      <c r="L22" s="100" t="s">
        <v>118</v>
      </c>
      <c r="M22" s="100" t="s">
        <v>118</v>
      </c>
      <c r="N22" s="100" t="s">
        <v>118</v>
      </c>
      <c r="O22" s="100" t="s">
        <v>118</v>
      </c>
      <c r="P22" s="100" t="s">
        <v>118</v>
      </c>
      <c r="Q22" s="100" t="s">
        <v>118</v>
      </c>
      <c r="R22" s="100" t="s">
        <v>118</v>
      </c>
      <c r="S22" s="100" t="s">
        <v>118</v>
      </c>
      <c r="T22" s="8" t="s">
        <v>118</v>
      </c>
    </row>
    <row r="23" spans="1:20" x14ac:dyDescent="0.25">
      <c r="A23" s="10" t="s">
        <v>21</v>
      </c>
      <c r="B23" s="4" t="s">
        <v>22</v>
      </c>
      <c r="C23" s="100" t="s">
        <v>118</v>
      </c>
      <c r="D23" s="100" t="s">
        <v>118</v>
      </c>
      <c r="E23" s="100" t="s">
        <v>118</v>
      </c>
      <c r="F23" s="100" t="s">
        <v>118</v>
      </c>
      <c r="G23" s="100" t="s">
        <v>118</v>
      </c>
      <c r="H23" s="100" t="s">
        <v>118</v>
      </c>
      <c r="I23" s="100" t="s">
        <v>118</v>
      </c>
      <c r="J23" s="100" t="s">
        <v>118</v>
      </c>
      <c r="K23" s="100" t="s">
        <v>118</v>
      </c>
      <c r="L23" s="100" t="s">
        <v>118</v>
      </c>
      <c r="M23" s="100" t="s">
        <v>118</v>
      </c>
      <c r="N23" s="100" t="s">
        <v>118</v>
      </c>
      <c r="O23" s="100" t="s">
        <v>118</v>
      </c>
      <c r="P23" s="100" t="s">
        <v>118</v>
      </c>
      <c r="Q23" s="100" t="s">
        <v>118</v>
      </c>
      <c r="R23" s="100" t="s">
        <v>118</v>
      </c>
      <c r="S23" s="100" t="s">
        <v>118</v>
      </c>
      <c r="T23" s="8" t="s">
        <v>118</v>
      </c>
    </row>
    <row r="24" spans="1:20" ht="78.75" x14ac:dyDescent="0.25">
      <c r="A24" s="8">
        <v>8</v>
      </c>
      <c r="B24" s="5" t="s">
        <v>119</v>
      </c>
      <c r="C24" s="100">
        <v>86</v>
      </c>
      <c r="D24" s="100">
        <v>75</v>
      </c>
      <c r="E24" s="99">
        <f t="shared" si="4"/>
        <v>-12.79069767441861</v>
      </c>
      <c r="F24" s="100">
        <v>68</v>
      </c>
      <c r="G24" s="100">
        <v>82</v>
      </c>
      <c r="H24" s="99">
        <f t="shared" si="0"/>
        <v>20.588235294117652</v>
      </c>
      <c r="I24" s="100">
        <v>216</v>
      </c>
      <c r="J24" s="100">
        <v>178</v>
      </c>
      <c r="K24" s="99">
        <v>0</v>
      </c>
      <c r="L24" s="100" t="s">
        <v>118</v>
      </c>
      <c r="M24" s="100" t="s">
        <v>118</v>
      </c>
      <c r="N24" s="100" t="s">
        <v>118</v>
      </c>
      <c r="O24" s="100" t="s">
        <v>118</v>
      </c>
      <c r="P24" s="100" t="s">
        <v>118</v>
      </c>
      <c r="Q24" s="100" t="s">
        <v>118</v>
      </c>
      <c r="R24" s="100">
        <f t="shared" si="2"/>
        <v>370</v>
      </c>
      <c r="S24" s="100">
        <f t="shared" si="2"/>
        <v>335</v>
      </c>
      <c r="T24" s="19">
        <f t="shared" si="3"/>
        <v>-9.4594594594594525</v>
      </c>
    </row>
  </sheetData>
  <mergeCells count="16">
    <mergeCell ref="R10:R11"/>
    <mergeCell ref="S10:S11"/>
    <mergeCell ref="T10:T11"/>
    <mergeCell ref="A3:M3"/>
    <mergeCell ref="A4:M4"/>
    <mergeCell ref="A5:M5"/>
    <mergeCell ref="A6:M6"/>
    <mergeCell ref="B9:B11"/>
    <mergeCell ref="A9:A11"/>
    <mergeCell ref="C9:Q9"/>
    <mergeCell ref="C10:E10"/>
    <mergeCell ref="F10:H10"/>
    <mergeCell ref="I10:K10"/>
    <mergeCell ref="L10:N10"/>
    <mergeCell ref="O10:Q10"/>
    <mergeCell ref="R9:T9"/>
  </mergeCells>
  <hyperlinks>
    <hyperlink ref="A7" r:id="rId1" location="ixzz5ULYhOhf4" display="http://base.garant.ru/71111004/ - ixzz5ULYhOhf4"/>
  </hyperlinks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R2"/>
  <sheetViews>
    <sheetView zoomScale="120" zoomScaleNormal="120" workbookViewId="0">
      <selection activeCell="I17" sqref="I17"/>
    </sheetView>
  </sheetViews>
  <sheetFormatPr defaultRowHeight="15.75" x14ac:dyDescent="0.25"/>
  <cols>
    <col min="1" max="11" width="9.140625" style="2"/>
    <col min="12" max="12" width="1.85546875" style="2" customWidth="1"/>
    <col min="13" max="15" width="9.140625" style="2" hidden="1" customWidth="1"/>
    <col min="16" max="16" width="7.7109375" style="2" hidden="1" customWidth="1"/>
    <col min="17" max="17" width="9.140625" style="2" hidden="1" customWidth="1"/>
    <col min="18" max="16384" width="9.140625" style="2"/>
  </cols>
  <sheetData>
    <row r="1" spans="1:18" ht="59.25" customHeight="1" x14ac:dyDescent="0.25">
      <c r="A1" s="177" t="s">
        <v>171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</row>
    <row r="2" spans="1:18" ht="58.5" customHeight="1" x14ac:dyDescent="0.25">
      <c r="A2" s="183" t="s">
        <v>125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</row>
  </sheetData>
  <mergeCells count="2">
    <mergeCell ref="A1:R1"/>
    <mergeCell ref="A2:Q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7"/>
  <sheetViews>
    <sheetView zoomScale="80" zoomScaleNormal="80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E9" sqref="E9"/>
    </sheetView>
  </sheetViews>
  <sheetFormatPr defaultRowHeight="15" x14ac:dyDescent="0.25"/>
  <cols>
    <col min="1" max="1" width="10.85546875" style="1" bestFit="1" customWidth="1"/>
    <col min="2" max="2" width="29.28515625" style="1" customWidth="1"/>
    <col min="3" max="5" width="12.28515625" style="1" customWidth="1"/>
    <col min="6" max="8" width="12.7109375" style="59" customWidth="1"/>
    <col min="9" max="11" width="12" style="1" customWidth="1"/>
    <col min="12" max="14" width="12.28515625" style="1" customWidth="1"/>
    <col min="15" max="17" width="12.140625" style="1" customWidth="1"/>
    <col min="18" max="16384" width="9.140625" style="1"/>
  </cols>
  <sheetData>
    <row r="1" spans="1:17" ht="49.5" customHeight="1" x14ac:dyDescent="0.25">
      <c r="A1" s="184" t="s">
        <v>62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3" spans="1:17" s="2" customFormat="1" ht="28.5" customHeight="1" x14ac:dyDescent="0.25">
      <c r="A3" s="126" t="s">
        <v>1</v>
      </c>
      <c r="B3" s="174" t="s">
        <v>23</v>
      </c>
      <c r="C3" s="129" t="s">
        <v>24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</row>
    <row r="4" spans="1:17" s="2" customFormat="1" ht="34.5" customHeight="1" x14ac:dyDescent="0.25">
      <c r="A4" s="127"/>
      <c r="B4" s="185"/>
      <c r="C4" s="129" t="s">
        <v>25</v>
      </c>
      <c r="D4" s="130"/>
      <c r="E4" s="131"/>
      <c r="F4" s="186" t="s">
        <v>26</v>
      </c>
      <c r="G4" s="187"/>
      <c r="H4" s="188"/>
      <c r="I4" s="135" t="s">
        <v>27</v>
      </c>
      <c r="J4" s="136"/>
      <c r="K4" s="137"/>
      <c r="L4" s="135" t="s">
        <v>124</v>
      </c>
      <c r="M4" s="136"/>
      <c r="N4" s="137"/>
      <c r="O4" s="132" t="s">
        <v>28</v>
      </c>
      <c r="P4" s="133"/>
      <c r="Q4" s="134"/>
    </row>
    <row r="5" spans="1:17" s="2" customFormat="1" ht="60" customHeight="1" x14ac:dyDescent="0.25">
      <c r="A5" s="128"/>
      <c r="B5" s="175"/>
      <c r="C5" s="28">
        <v>2021</v>
      </c>
      <c r="D5" s="28">
        <v>2022</v>
      </c>
      <c r="E5" s="106" t="s">
        <v>3</v>
      </c>
      <c r="F5" s="58">
        <v>2021</v>
      </c>
      <c r="G5" s="58">
        <v>2022</v>
      </c>
      <c r="H5" s="44" t="s">
        <v>3</v>
      </c>
      <c r="I5" s="28">
        <v>2021</v>
      </c>
      <c r="J5" s="28">
        <v>2022</v>
      </c>
      <c r="K5" s="106" t="s">
        <v>3</v>
      </c>
      <c r="L5" s="28">
        <v>2021</v>
      </c>
      <c r="M5" s="28">
        <v>2022</v>
      </c>
      <c r="N5" s="106" t="s">
        <v>3</v>
      </c>
      <c r="O5" s="28">
        <v>2021</v>
      </c>
      <c r="P5" s="28">
        <v>2022</v>
      </c>
      <c r="Q5" s="106" t="s">
        <v>3</v>
      </c>
    </row>
    <row r="6" spans="1:17" s="2" customFormat="1" ht="15.75" x14ac:dyDescent="0.25">
      <c r="A6" s="8">
        <v>1</v>
      </c>
      <c r="B6" s="8">
        <v>2</v>
      </c>
      <c r="C6" s="8">
        <v>3</v>
      </c>
      <c r="D6" s="8">
        <v>4</v>
      </c>
      <c r="E6" s="8">
        <v>5</v>
      </c>
      <c r="F6" s="20">
        <v>6</v>
      </c>
      <c r="G6" s="20">
        <v>7</v>
      </c>
      <c r="H6" s="20">
        <v>8</v>
      </c>
      <c r="I6" s="8">
        <v>9</v>
      </c>
      <c r="J6" s="8">
        <v>10</v>
      </c>
      <c r="K6" s="8">
        <v>11</v>
      </c>
      <c r="L6" s="8">
        <v>12</v>
      </c>
      <c r="M6" s="8">
        <v>13</v>
      </c>
      <c r="N6" s="8">
        <v>14</v>
      </c>
      <c r="O6" s="8">
        <v>15</v>
      </c>
      <c r="P6" s="8">
        <v>16</v>
      </c>
      <c r="Q6" s="8">
        <v>17</v>
      </c>
    </row>
    <row r="7" spans="1:17" ht="30" x14ac:dyDescent="0.25">
      <c r="A7" s="54">
        <v>1</v>
      </c>
      <c r="B7" s="55" t="s">
        <v>29</v>
      </c>
      <c r="C7" s="54">
        <v>130</v>
      </c>
      <c r="D7" s="54">
        <f>SUM(D8:D13)</f>
        <v>380</v>
      </c>
      <c r="E7" s="56">
        <f>(D7*100/C7)-100</f>
        <v>192.30769230769232</v>
      </c>
      <c r="F7" s="54">
        <v>1120</v>
      </c>
      <c r="G7" s="54">
        <v>1340</v>
      </c>
      <c r="H7" s="56">
        <f>(G7*100/F7)-100</f>
        <v>19.642857142857139</v>
      </c>
      <c r="I7" s="102">
        <v>0.1</v>
      </c>
      <c r="J7" s="102">
        <f>SUM(J8:J13)</f>
        <v>284</v>
      </c>
      <c r="K7" s="56">
        <v>100</v>
      </c>
      <c r="L7" s="54">
        <f>SUM(L8:L13)</f>
        <v>5</v>
      </c>
      <c r="M7" s="54">
        <v>0</v>
      </c>
      <c r="N7" s="56">
        <f>(M7*100/L7)-100</f>
        <v>-100</v>
      </c>
      <c r="O7" s="54">
        <v>0</v>
      </c>
      <c r="P7" s="54">
        <v>0</v>
      </c>
      <c r="Q7" s="56">
        <v>0</v>
      </c>
    </row>
    <row r="8" spans="1:17" ht="30" x14ac:dyDescent="0.25">
      <c r="A8" s="10" t="s">
        <v>30</v>
      </c>
      <c r="B8" s="12" t="s">
        <v>32</v>
      </c>
      <c r="C8" s="103">
        <v>0</v>
      </c>
      <c r="D8" s="103">
        <v>0</v>
      </c>
      <c r="E8" s="46">
        <v>0</v>
      </c>
      <c r="F8" s="103">
        <v>0</v>
      </c>
      <c r="G8" s="103">
        <v>0</v>
      </c>
      <c r="H8" s="48">
        <v>0</v>
      </c>
      <c r="I8" s="107">
        <v>0</v>
      </c>
      <c r="J8" s="103">
        <v>0</v>
      </c>
      <c r="K8" s="46">
        <v>0</v>
      </c>
      <c r="L8" s="47">
        <v>0</v>
      </c>
      <c r="M8" s="103">
        <v>0</v>
      </c>
      <c r="N8" s="48">
        <v>0</v>
      </c>
      <c r="O8" s="107">
        <v>0</v>
      </c>
      <c r="P8" s="107">
        <v>0</v>
      </c>
      <c r="Q8" s="46">
        <v>0</v>
      </c>
    </row>
    <row r="9" spans="1:17" ht="45" x14ac:dyDescent="0.25">
      <c r="A9" s="10" t="s">
        <v>31</v>
      </c>
      <c r="B9" s="12" t="s">
        <v>33</v>
      </c>
      <c r="C9" s="103">
        <v>57</v>
      </c>
      <c r="D9" s="103">
        <v>295</v>
      </c>
      <c r="E9" s="46">
        <f t="shared" ref="E9:E24" si="0">(D9*100/C9)-100</f>
        <v>417.54385964912285</v>
      </c>
      <c r="F9" s="103">
        <v>626</v>
      </c>
      <c r="G9" s="103">
        <v>785</v>
      </c>
      <c r="H9" s="48">
        <f>(G9*100/F9)-100</f>
        <v>25.399361022364218</v>
      </c>
      <c r="I9" s="107">
        <v>69</v>
      </c>
      <c r="J9" s="103">
        <v>283</v>
      </c>
      <c r="K9" s="48">
        <f>(J9*100/I9)-100</f>
        <v>310.14492753623188</v>
      </c>
      <c r="L9" s="47">
        <v>5</v>
      </c>
      <c r="M9" s="103">
        <v>0</v>
      </c>
      <c r="N9" s="48">
        <f t="shared" ref="N9" si="1">(M9*100/L9)-100</f>
        <v>-100</v>
      </c>
      <c r="O9" s="107">
        <v>0</v>
      </c>
      <c r="P9" s="107">
        <v>0</v>
      </c>
      <c r="Q9" s="46">
        <v>0</v>
      </c>
    </row>
    <row r="10" spans="1:17" ht="30" x14ac:dyDescent="0.25">
      <c r="A10" s="10" t="s">
        <v>34</v>
      </c>
      <c r="B10" s="12" t="s">
        <v>35</v>
      </c>
      <c r="C10" s="103">
        <v>0</v>
      </c>
      <c r="D10" s="103">
        <v>4</v>
      </c>
      <c r="E10" s="109">
        <v>0</v>
      </c>
      <c r="F10" s="103">
        <v>0</v>
      </c>
      <c r="G10" s="103">
        <v>0</v>
      </c>
      <c r="H10" s="109">
        <v>0</v>
      </c>
      <c r="I10" s="103">
        <v>0</v>
      </c>
      <c r="J10" s="103">
        <v>1</v>
      </c>
      <c r="K10" s="109">
        <v>100</v>
      </c>
      <c r="L10" s="103">
        <v>0</v>
      </c>
      <c r="M10" s="103">
        <v>15</v>
      </c>
      <c r="N10" s="109">
        <v>0</v>
      </c>
      <c r="O10" s="103">
        <v>0</v>
      </c>
      <c r="P10" s="103">
        <v>0</v>
      </c>
      <c r="Q10" s="109">
        <v>0</v>
      </c>
    </row>
    <row r="11" spans="1:17" ht="15.75" x14ac:dyDescent="0.25">
      <c r="A11" s="10" t="s">
        <v>37</v>
      </c>
      <c r="B11" s="12" t="s">
        <v>36</v>
      </c>
      <c r="C11" s="103">
        <v>0</v>
      </c>
      <c r="D11" s="103">
        <v>0</v>
      </c>
      <c r="E11" s="46">
        <v>0</v>
      </c>
      <c r="F11" s="103">
        <v>0</v>
      </c>
      <c r="G11" s="103">
        <v>0</v>
      </c>
      <c r="H11" s="48">
        <v>0</v>
      </c>
      <c r="I11" s="107">
        <v>0</v>
      </c>
      <c r="J11" s="103">
        <v>0</v>
      </c>
      <c r="K11" s="46">
        <v>0</v>
      </c>
      <c r="L11" s="47">
        <v>0</v>
      </c>
      <c r="M11" s="103">
        <v>0</v>
      </c>
      <c r="N11" s="48">
        <v>0</v>
      </c>
      <c r="O11" s="107">
        <v>0</v>
      </c>
      <c r="P11" s="107">
        <v>0</v>
      </c>
      <c r="Q11" s="46">
        <v>0</v>
      </c>
    </row>
    <row r="12" spans="1:17" ht="30" x14ac:dyDescent="0.25">
      <c r="A12" s="10" t="s">
        <v>38</v>
      </c>
      <c r="B12" s="12" t="s">
        <v>41</v>
      </c>
      <c r="C12" s="103">
        <v>0</v>
      </c>
      <c r="D12" s="103">
        <v>0</v>
      </c>
      <c r="E12" s="46">
        <v>0</v>
      </c>
      <c r="F12" s="103">
        <v>0</v>
      </c>
      <c r="G12" s="103">
        <v>0</v>
      </c>
      <c r="H12" s="48">
        <v>0</v>
      </c>
      <c r="I12" s="107">
        <v>0</v>
      </c>
      <c r="J12" s="103">
        <v>0</v>
      </c>
      <c r="K12" s="46">
        <v>0</v>
      </c>
      <c r="L12" s="47">
        <v>0</v>
      </c>
      <c r="M12" s="103">
        <v>0</v>
      </c>
      <c r="N12" s="48">
        <v>0</v>
      </c>
      <c r="O12" s="107">
        <v>0</v>
      </c>
      <c r="P12" s="107">
        <v>0</v>
      </c>
      <c r="Q12" s="46">
        <v>0</v>
      </c>
    </row>
    <row r="13" spans="1:17" ht="75" x14ac:dyDescent="0.25">
      <c r="A13" s="10" t="s">
        <v>39</v>
      </c>
      <c r="B13" s="12" t="s">
        <v>574</v>
      </c>
      <c r="C13" s="103">
        <v>73</v>
      </c>
      <c r="D13" s="103">
        <v>81</v>
      </c>
      <c r="E13" s="46">
        <v>0</v>
      </c>
      <c r="F13" s="103">
        <v>0</v>
      </c>
      <c r="G13" s="103">
        <v>28</v>
      </c>
      <c r="H13" s="48">
        <v>100</v>
      </c>
      <c r="I13" s="107">
        <v>0</v>
      </c>
      <c r="J13" s="103">
        <v>0</v>
      </c>
      <c r="K13" s="46">
        <v>0</v>
      </c>
      <c r="L13" s="47">
        <v>0</v>
      </c>
      <c r="M13" s="103">
        <v>0</v>
      </c>
      <c r="N13" s="48">
        <v>0</v>
      </c>
      <c r="O13" s="107">
        <v>0</v>
      </c>
      <c r="P13" s="107">
        <v>0</v>
      </c>
      <c r="Q13" s="46">
        <v>0</v>
      </c>
    </row>
    <row r="14" spans="1:17" ht="15.75" x14ac:dyDescent="0.25">
      <c r="A14" s="57" t="s">
        <v>40</v>
      </c>
      <c r="B14" s="55" t="s">
        <v>43</v>
      </c>
      <c r="C14" s="54">
        <f>SUM(C15:C22)</f>
        <v>0</v>
      </c>
      <c r="D14" s="54">
        <f>SUM(D15:D22)</f>
        <v>0</v>
      </c>
      <c r="E14" s="56">
        <v>0</v>
      </c>
      <c r="F14" s="54">
        <f>SUM(F15:F22)</f>
        <v>0</v>
      </c>
      <c r="G14" s="54">
        <f>SUM(G15:G22)</f>
        <v>0</v>
      </c>
      <c r="H14" s="56">
        <v>0</v>
      </c>
      <c r="I14" s="54">
        <v>0</v>
      </c>
      <c r="J14" s="54">
        <v>0</v>
      </c>
      <c r="K14" s="56">
        <v>0</v>
      </c>
      <c r="L14" s="54">
        <v>0</v>
      </c>
      <c r="M14" s="54">
        <v>0</v>
      </c>
      <c r="N14" s="56">
        <v>0</v>
      </c>
      <c r="O14" s="54">
        <v>0</v>
      </c>
      <c r="P14" s="54">
        <v>0</v>
      </c>
      <c r="Q14" s="56">
        <v>0</v>
      </c>
    </row>
    <row r="15" spans="1:17" ht="45" x14ac:dyDescent="0.25">
      <c r="A15" s="10" t="s">
        <v>44</v>
      </c>
      <c r="B15" s="12" t="s">
        <v>45</v>
      </c>
      <c r="C15" s="103">
        <v>0</v>
      </c>
      <c r="D15" s="103">
        <v>0</v>
      </c>
      <c r="E15" s="46">
        <v>0</v>
      </c>
      <c r="F15" s="103">
        <v>0</v>
      </c>
      <c r="G15" s="103">
        <v>0</v>
      </c>
      <c r="H15" s="48">
        <v>0</v>
      </c>
      <c r="I15" s="107">
        <v>0</v>
      </c>
      <c r="J15" s="103">
        <v>0</v>
      </c>
      <c r="K15" s="46">
        <v>0</v>
      </c>
      <c r="L15" s="47">
        <v>0</v>
      </c>
      <c r="M15" s="103">
        <v>0</v>
      </c>
      <c r="N15" s="48">
        <v>0</v>
      </c>
      <c r="O15" s="107">
        <v>0</v>
      </c>
      <c r="P15" s="107">
        <v>0</v>
      </c>
      <c r="Q15" s="46">
        <v>0</v>
      </c>
    </row>
    <row r="16" spans="1:17" ht="30" x14ac:dyDescent="0.25">
      <c r="A16" s="10" t="s">
        <v>47</v>
      </c>
      <c r="B16" s="12" t="s">
        <v>48</v>
      </c>
      <c r="C16" s="103">
        <v>0</v>
      </c>
      <c r="D16" s="103">
        <v>0</v>
      </c>
      <c r="E16" s="46">
        <v>0</v>
      </c>
      <c r="F16" s="103">
        <v>0</v>
      </c>
      <c r="G16" s="103">
        <v>0</v>
      </c>
      <c r="H16" s="48">
        <v>0</v>
      </c>
      <c r="I16" s="107">
        <v>0</v>
      </c>
      <c r="J16" s="103">
        <v>0</v>
      </c>
      <c r="K16" s="46">
        <v>0</v>
      </c>
      <c r="L16" s="47">
        <v>0</v>
      </c>
      <c r="M16" s="103">
        <v>0</v>
      </c>
      <c r="N16" s="48">
        <v>0</v>
      </c>
      <c r="O16" s="107">
        <v>0</v>
      </c>
      <c r="P16" s="107">
        <v>0</v>
      </c>
      <c r="Q16" s="46">
        <v>0</v>
      </c>
    </row>
    <row r="17" spans="1:17" ht="30" x14ac:dyDescent="0.25">
      <c r="A17" s="10" t="s">
        <v>50</v>
      </c>
      <c r="B17" s="12" t="s">
        <v>49</v>
      </c>
      <c r="C17" s="103">
        <v>0</v>
      </c>
      <c r="D17" s="103">
        <v>0</v>
      </c>
      <c r="E17" s="46">
        <v>0</v>
      </c>
      <c r="F17" s="103">
        <v>0</v>
      </c>
      <c r="G17" s="103">
        <v>0</v>
      </c>
      <c r="H17" s="48">
        <v>0</v>
      </c>
      <c r="I17" s="107">
        <v>0</v>
      </c>
      <c r="J17" s="103">
        <v>0</v>
      </c>
      <c r="K17" s="46">
        <v>0</v>
      </c>
      <c r="L17" s="47">
        <v>0</v>
      </c>
      <c r="M17" s="103">
        <v>0</v>
      </c>
      <c r="N17" s="48">
        <v>0</v>
      </c>
      <c r="O17" s="107">
        <v>0</v>
      </c>
      <c r="P17" s="107">
        <v>0</v>
      </c>
      <c r="Q17" s="46">
        <v>0</v>
      </c>
    </row>
    <row r="18" spans="1:17" ht="45" x14ac:dyDescent="0.25">
      <c r="A18" s="10" t="s">
        <v>46</v>
      </c>
      <c r="B18" s="12" t="s">
        <v>33</v>
      </c>
      <c r="C18" s="103">
        <v>0</v>
      </c>
      <c r="D18" s="103">
        <v>0</v>
      </c>
      <c r="E18" s="46">
        <v>0</v>
      </c>
      <c r="F18" s="103">
        <v>0</v>
      </c>
      <c r="G18" s="103">
        <v>0</v>
      </c>
      <c r="H18" s="48">
        <v>0</v>
      </c>
      <c r="I18" s="107">
        <v>0</v>
      </c>
      <c r="J18" s="103">
        <v>0</v>
      </c>
      <c r="K18" s="46">
        <v>0</v>
      </c>
      <c r="L18" s="47">
        <v>0</v>
      </c>
      <c r="M18" s="103">
        <v>0</v>
      </c>
      <c r="N18" s="48">
        <v>0</v>
      </c>
      <c r="O18" s="107">
        <v>0</v>
      </c>
      <c r="P18" s="107">
        <v>0</v>
      </c>
      <c r="Q18" s="46">
        <v>0</v>
      </c>
    </row>
    <row r="19" spans="1:17" ht="30" x14ac:dyDescent="0.25">
      <c r="A19" s="10" t="s">
        <v>51</v>
      </c>
      <c r="B19" s="12" t="s">
        <v>35</v>
      </c>
      <c r="C19" s="103">
        <v>0</v>
      </c>
      <c r="D19" s="103">
        <v>0</v>
      </c>
      <c r="E19" s="46">
        <v>0</v>
      </c>
      <c r="F19" s="103">
        <v>0</v>
      </c>
      <c r="G19" s="103">
        <v>0</v>
      </c>
      <c r="H19" s="48">
        <v>0</v>
      </c>
      <c r="I19" s="107">
        <v>0</v>
      </c>
      <c r="J19" s="103">
        <v>0</v>
      </c>
      <c r="K19" s="46">
        <v>0</v>
      </c>
      <c r="L19" s="47">
        <v>0</v>
      </c>
      <c r="M19" s="103">
        <v>0</v>
      </c>
      <c r="N19" s="48">
        <v>0</v>
      </c>
      <c r="O19" s="107">
        <v>0</v>
      </c>
      <c r="P19" s="107">
        <v>0</v>
      </c>
      <c r="Q19" s="46">
        <v>0</v>
      </c>
    </row>
    <row r="20" spans="1:17" ht="15.75" x14ac:dyDescent="0.25">
      <c r="A20" s="10" t="s">
        <v>52</v>
      </c>
      <c r="B20" s="12" t="s">
        <v>36</v>
      </c>
      <c r="C20" s="103">
        <v>0</v>
      </c>
      <c r="D20" s="103">
        <v>0</v>
      </c>
      <c r="E20" s="48">
        <v>0</v>
      </c>
      <c r="F20" s="103">
        <v>0</v>
      </c>
      <c r="G20" s="103">
        <v>0</v>
      </c>
      <c r="H20" s="48">
        <v>0</v>
      </c>
      <c r="I20" s="107">
        <v>0</v>
      </c>
      <c r="J20" s="103">
        <v>0</v>
      </c>
      <c r="K20" s="46">
        <v>0</v>
      </c>
      <c r="L20" s="47">
        <v>0</v>
      </c>
      <c r="M20" s="103">
        <v>0</v>
      </c>
      <c r="N20" s="48">
        <v>0</v>
      </c>
      <c r="O20" s="107">
        <v>0</v>
      </c>
      <c r="P20" s="107">
        <v>0</v>
      </c>
      <c r="Q20" s="46">
        <v>0</v>
      </c>
    </row>
    <row r="21" spans="1:17" ht="45" x14ac:dyDescent="0.25">
      <c r="A21" s="10" t="s">
        <v>53</v>
      </c>
      <c r="B21" s="12" t="s">
        <v>54</v>
      </c>
      <c r="C21" s="103">
        <v>0</v>
      </c>
      <c r="D21" s="103">
        <v>0</v>
      </c>
      <c r="E21" s="46">
        <v>0</v>
      </c>
      <c r="F21" s="103">
        <v>0</v>
      </c>
      <c r="G21" s="103">
        <v>0</v>
      </c>
      <c r="H21" s="48">
        <v>0</v>
      </c>
      <c r="I21" s="107">
        <v>0</v>
      </c>
      <c r="J21" s="103">
        <v>0</v>
      </c>
      <c r="K21" s="46">
        <v>0</v>
      </c>
      <c r="L21" s="47">
        <v>0</v>
      </c>
      <c r="M21" s="103">
        <v>0</v>
      </c>
      <c r="N21" s="48">
        <v>0</v>
      </c>
      <c r="O21" s="107">
        <v>0</v>
      </c>
      <c r="P21" s="107">
        <v>0</v>
      </c>
      <c r="Q21" s="46">
        <v>0</v>
      </c>
    </row>
    <row r="22" spans="1:17" ht="15.75" x14ac:dyDescent="0.25">
      <c r="A22" s="10" t="s">
        <v>55</v>
      </c>
      <c r="B22" s="12" t="s">
        <v>42</v>
      </c>
      <c r="C22" s="103">
        <v>0</v>
      </c>
      <c r="D22" s="103">
        <v>0</v>
      </c>
      <c r="E22" s="46">
        <v>0</v>
      </c>
      <c r="F22" s="103">
        <v>0</v>
      </c>
      <c r="G22" s="103">
        <v>0</v>
      </c>
      <c r="H22" s="48">
        <v>0</v>
      </c>
      <c r="I22" s="107">
        <v>0</v>
      </c>
      <c r="J22" s="103">
        <v>0</v>
      </c>
      <c r="K22" s="46">
        <v>0</v>
      </c>
      <c r="L22" s="47">
        <v>0</v>
      </c>
      <c r="M22" s="103">
        <v>0</v>
      </c>
      <c r="N22" s="48">
        <v>0</v>
      </c>
      <c r="O22" s="107">
        <v>0</v>
      </c>
      <c r="P22" s="107">
        <v>0</v>
      </c>
      <c r="Q22" s="46">
        <v>0</v>
      </c>
    </row>
    <row r="23" spans="1:17" x14ac:dyDescent="0.25">
      <c r="A23" s="54">
        <v>3</v>
      </c>
      <c r="B23" s="55" t="s">
        <v>56</v>
      </c>
      <c r="C23" s="54">
        <f>SUM(C24:C27)</f>
        <v>57</v>
      </c>
      <c r="D23" s="54">
        <f>SUM(D24:D27)</f>
        <v>238</v>
      </c>
      <c r="E23" s="56">
        <f t="shared" si="0"/>
        <v>317.54385964912279</v>
      </c>
      <c r="F23" s="54">
        <f>SUM(F24:F27)</f>
        <v>0</v>
      </c>
      <c r="G23" s="54">
        <f>SUM(G24:G27)</f>
        <v>0</v>
      </c>
      <c r="H23" s="56">
        <v>0</v>
      </c>
      <c r="I23" s="54">
        <v>0</v>
      </c>
      <c r="J23" s="54">
        <f>SUM(J24:J27)</f>
        <v>283</v>
      </c>
      <c r="K23" s="56">
        <v>0</v>
      </c>
      <c r="L23" s="54">
        <f>SUM(L24:L27)</f>
        <v>3</v>
      </c>
      <c r="M23" s="54">
        <f>SUM(M24:M27)</f>
        <v>0</v>
      </c>
      <c r="N23" s="56">
        <v>0</v>
      </c>
      <c r="O23" s="54">
        <v>0</v>
      </c>
      <c r="P23" s="54">
        <v>0</v>
      </c>
      <c r="Q23" s="56">
        <v>0</v>
      </c>
    </row>
    <row r="24" spans="1:17" ht="30" x14ac:dyDescent="0.25">
      <c r="A24" s="10" t="s">
        <v>14</v>
      </c>
      <c r="B24" s="12" t="s">
        <v>57</v>
      </c>
      <c r="C24" s="103">
        <v>57</v>
      </c>
      <c r="D24" s="103">
        <v>157</v>
      </c>
      <c r="E24" s="46">
        <f t="shared" si="0"/>
        <v>175.43859649122805</v>
      </c>
      <c r="F24" s="103">
        <v>0</v>
      </c>
      <c r="G24" s="103">
        <v>0</v>
      </c>
      <c r="H24" s="48">
        <v>0</v>
      </c>
      <c r="I24" s="107">
        <v>69</v>
      </c>
      <c r="J24" s="103">
        <v>283</v>
      </c>
      <c r="K24" s="46">
        <v>0</v>
      </c>
      <c r="L24" s="47">
        <v>0</v>
      </c>
      <c r="M24" s="103">
        <v>0</v>
      </c>
      <c r="N24" s="48">
        <v>0</v>
      </c>
      <c r="O24" s="107">
        <v>0</v>
      </c>
      <c r="P24" s="107">
        <v>0</v>
      </c>
      <c r="Q24" s="46">
        <v>0</v>
      </c>
    </row>
    <row r="25" spans="1:17" ht="45" customHeight="1" x14ac:dyDescent="0.25">
      <c r="A25" s="10" t="s">
        <v>15</v>
      </c>
      <c r="B25" s="49" t="s">
        <v>58</v>
      </c>
      <c r="C25" s="107">
        <v>0</v>
      </c>
      <c r="D25" s="103">
        <v>0</v>
      </c>
      <c r="E25" s="46">
        <v>0</v>
      </c>
      <c r="F25" s="103">
        <v>0</v>
      </c>
      <c r="G25" s="103">
        <v>0</v>
      </c>
      <c r="H25" s="48">
        <v>0</v>
      </c>
      <c r="I25" s="107">
        <v>0</v>
      </c>
      <c r="J25" s="103">
        <v>0</v>
      </c>
      <c r="K25" s="46">
        <v>0</v>
      </c>
      <c r="L25" s="47">
        <v>0</v>
      </c>
      <c r="M25" s="103">
        <v>0</v>
      </c>
      <c r="N25" s="48">
        <v>0</v>
      </c>
      <c r="O25" s="107">
        <v>0</v>
      </c>
      <c r="P25" s="107">
        <v>0</v>
      </c>
      <c r="Q25" s="46">
        <v>0</v>
      </c>
    </row>
    <row r="26" spans="1:17" ht="37.5" customHeight="1" x14ac:dyDescent="0.25">
      <c r="A26" s="10" t="s">
        <v>59</v>
      </c>
      <c r="B26" s="49" t="s">
        <v>60</v>
      </c>
      <c r="C26" s="47">
        <v>0</v>
      </c>
      <c r="D26" s="103">
        <v>0</v>
      </c>
      <c r="E26" s="46">
        <v>0</v>
      </c>
      <c r="F26" s="47">
        <v>0</v>
      </c>
      <c r="G26" s="103">
        <v>0</v>
      </c>
      <c r="H26" s="48">
        <v>0</v>
      </c>
      <c r="I26" s="107">
        <v>0</v>
      </c>
      <c r="J26" s="103">
        <v>0</v>
      </c>
      <c r="K26" s="46">
        <v>0</v>
      </c>
      <c r="L26" s="47">
        <v>0</v>
      </c>
      <c r="M26" s="103">
        <v>0</v>
      </c>
      <c r="N26" s="48">
        <v>0</v>
      </c>
      <c r="O26" s="107">
        <v>0</v>
      </c>
      <c r="P26" s="107">
        <v>0</v>
      </c>
      <c r="Q26" s="46">
        <v>0</v>
      </c>
    </row>
    <row r="27" spans="1:17" ht="75" x14ac:dyDescent="0.25">
      <c r="A27" s="10" t="s">
        <v>61</v>
      </c>
      <c r="B27" s="12" t="s">
        <v>574</v>
      </c>
      <c r="C27" s="107">
        <v>0</v>
      </c>
      <c r="D27" s="103">
        <v>81</v>
      </c>
      <c r="E27" s="46">
        <v>0</v>
      </c>
      <c r="F27" s="47">
        <v>0</v>
      </c>
      <c r="G27" s="103">
        <v>0</v>
      </c>
      <c r="H27" s="48">
        <v>0</v>
      </c>
      <c r="I27" s="107">
        <v>0</v>
      </c>
      <c r="J27" s="103">
        <v>0</v>
      </c>
      <c r="K27" s="46">
        <v>0</v>
      </c>
      <c r="L27" s="47">
        <v>3</v>
      </c>
      <c r="M27" s="103">
        <v>0</v>
      </c>
      <c r="N27" s="48">
        <v>0</v>
      </c>
      <c r="O27" s="107">
        <v>0</v>
      </c>
      <c r="P27" s="107">
        <v>0</v>
      </c>
      <c r="Q27" s="46">
        <v>0</v>
      </c>
    </row>
  </sheetData>
  <mergeCells count="9">
    <mergeCell ref="A1:M1"/>
    <mergeCell ref="A3:A5"/>
    <mergeCell ref="B3:B5"/>
    <mergeCell ref="C3:Q3"/>
    <mergeCell ref="C4:E4"/>
    <mergeCell ref="F4:H4"/>
    <mergeCell ref="I4:K4"/>
    <mergeCell ref="L4:N4"/>
    <mergeCell ref="O4:Q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7"/>
  <sheetViews>
    <sheetView zoomScale="70" zoomScaleNormal="70" workbookViewId="0">
      <pane ySplit="1" topLeftCell="A2" activePane="bottomLeft" state="frozen"/>
      <selection activeCell="E1" sqref="E1"/>
      <selection pane="bottomLeft" activeCell="H17" sqref="H17"/>
    </sheetView>
  </sheetViews>
  <sheetFormatPr defaultRowHeight="15.75" x14ac:dyDescent="0.25"/>
  <cols>
    <col min="1" max="1" width="9.140625" style="2"/>
    <col min="2" max="2" width="32.85546875" style="2" customWidth="1"/>
    <col min="3" max="3" width="25.85546875" style="2" customWidth="1"/>
    <col min="4" max="4" width="55.5703125" style="2" customWidth="1"/>
    <col min="5" max="5" width="23.85546875" style="2" customWidth="1"/>
    <col min="6" max="6" width="29.5703125" style="2" customWidth="1"/>
    <col min="7" max="7" width="160" style="2" customWidth="1"/>
    <col min="8" max="11" width="25.85546875" style="2" customWidth="1"/>
    <col min="12" max="16384" width="9.140625" style="2"/>
  </cols>
  <sheetData>
    <row r="1" spans="1:11" x14ac:dyDescent="0.25">
      <c r="A1" s="16" t="s">
        <v>68</v>
      </c>
    </row>
    <row r="4" spans="1:11" ht="113.25" customHeight="1" x14ac:dyDescent="0.25">
      <c r="A4" s="8" t="s">
        <v>69</v>
      </c>
      <c r="B4" s="6" t="s">
        <v>70</v>
      </c>
      <c r="C4" s="6" t="s">
        <v>71</v>
      </c>
      <c r="D4" s="6" t="s">
        <v>72</v>
      </c>
      <c r="E4" s="6" t="s">
        <v>73</v>
      </c>
      <c r="F4" s="6" t="s">
        <v>74</v>
      </c>
      <c r="G4" s="6" t="s">
        <v>75</v>
      </c>
      <c r="H4" s="97" t="s">
        <v>629</v>
      </c>
      <c r="I4" s="6" t="s">
        <v>76</v>
      </c>
      <c r="J4" s="6" t="s">
        <v>77</v>
      </c>
      <c r="K4" s="6" t="s">
        <v>121</v>
      </c>
    </row>
    <row r="5" spans="1:11" x14ac:dyDescent="0.2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</row>
    <row r="6" spans="1:11" s="21" customFormat="1" ht="248.25" customHeight="1" x14ac:dyDescent="0.25">
      <c r="A6" s="126">
        <v>1</v>
      </c>
      <c r="B6" s="126" t="s">
        <v>126</v>
      </c>
      <c r="C6" s="126" t="s">
        <v>123</v>
      </c>
      <c r="D6" s="126" t="s">
        <v>122</v>
      </c>
      <c r="E6" s="191" t="s">
        <v>573</v>
      </c>
      <c r="F6" s="174" t="s">
        <v>204</v>
      </c>
      <c r="G6" s="189" t="s">
        <v>203</v>
      </c>
      <c r="H6" s="193">
        <v>266</v>
      </c>
      <c r="I6" s="126">
        <v>10</v>
      </c>
      <c r="J6" s="126">
        <v>1</v>
      </c>
      <c r="K6" s="126">
        <v>0</v>
      </c>
    </row>
    <row r="7" spans="1:11" ht="105.75" customHeight="1" x14ac:dyDescent="0.25">
      <c r="A7" s="128"/>
      <c r="B7" s="128"/>
      <c r="C7" s="128"/>
      <c r="D7" s="128"/>
      <c r="E7" s="192"/>
      <c r="F7" s="175"/>
      <c r="G7" s="190"/>
      <c r="H7" s="194"/>
      <c r="I7" s="128"/>
      <c r="J7" s="128"/>
      <c r="K7" s="128"/>
    </row>
  </sheetData>
  <mergeCells count="11">
    <mergeCell ref="J6:J7"/>
    <mergeCell ref="K6:K7"/>
    <mergeCell ref="D6:D7"/>
    <mergeCell ref="C6:C7"/>
    <mergeCell ref="B6:B7"/>
    <mergeCell ref="I6:I7"/>
    <mergeCell ref="A6:A7"/>
    <mergeCell ref="G6:G7"/>
    <mergeCell ref="F6:F7"/>
    <mergeCell ref="E6:E7"/>
    <mergeCell ref="H6:H7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9"/>
  <sheetViews>
    <sheetView workbookViewId="0">
      <selection activeCell="D5" sqref="D5:D9"/>
    </sheetView>
  </sheetViews>
  <sheetFormatPr defaultRowHeight="15.75" x14ac:dyDescent="0.25"/>
  <cols>
    <col min="1" max="1" width="9.140625" style="2"/>
    <col min="2" max="2" width="38.85546875" style="2" customWidth="1"/>
    <col min="3" max="3" width="21.7109375" style="2" customWidth="1"/>
    <col min="4" max="4" width="19.85546875" style="2" customWidth="1"/>
    <col min="5" max="16384" width="9.140625" style="2"/>
  </cols>
  <sheetData>
    <row r="1" spans="1:4" x14ac:dyDescent="0.25">
      <c r="A1" s="15" t="s">
        <v>199</v>
      </c>
    </row>
    <row r="2" spans="1:4" x14ac:dyDescent="0.25">
      <c r="A2" s="18"/>
    </row>
    <row r="3" spans="1:4" x14ac:dyDescent="0.25">
      <c r="A3" s="6" t="s">
        <v>69</v>
      </c>
      <c r="B3" s="3" t="s">
        <v>78</v>
      </c>
      <c r="C3" s="8" t="s">
        <v>79</v>
      </c>
      <c r="D3" s="3"/>
    </row>
    <row r="4" spans="1:4" ht="88.5" customHeight="1" x14ac:dyDescent="0.25">
      <c r="A4" s="44">
        <v>1</v>
      </c>
      <c r="B4" s="45" t="s">
        <v>202</v>
      </c>
      <c r="C4" s="20" t="s">
        <v>201</v>
      </c>
      <c r="D4" s="44" t="s">
        <v>576</v>
      </c>
    </row>
    <row r="5" spans="1:4" ht="47.25" x14ac:dyDescent="0.25">
      <c r="A5" s="6">
        <v>2</v>
      </c>
      <c r="B5" s="4" t="s">
        <v>82</v>
      </c>
      <c r="C5" s="8" t="s">
        <v>80</v>
      </c>
      <c r="D5" s="20">
        <v>1340</v>
      </c>
    </row>
    <row r="6" spans="1:4" ht="47.25" x14ac:dyDescent="0.25">
      <c r="A6" s="10" t="s">
        <v>44</v>
      </c>
      <c r="B6" s="4" t="s">
        <v>82</v>
      </c>
      <c r="C6" s="8" t="s">
        <v>80</v>
      </c>
      <c r="D6" s="20">
        <v>1340</v>
      </c>
    </row>
    <row r="7" spans="1:4" ht="47.25" x14ac:dyDescent="0.25">
      <c r="A7" s="10" t="s">
        <v>46</v>
      </c>
      <c r="B7" s="4" t="s">
        <v>83</v>
      </c>
      <c r="C7" s="8" t="s">
        <v>80</v>
      </c>
      <c r="D7" s="20">
        <v>1340</v>
      </c>
    </row>
    <row r="8" spans="1:4" ht="63" x14ac:dyDescent="0.25">
      <c r="A8" s="6">
        <v>3</v>
      </c>
      <c r="B8" s="4" t="s">
        <v>85</v>
      </c>
      <c r="C8" s="8" t="s">
        <v>81</v>
      </c>
      <c r="D8" s="20">
        <v>5</v>
      </c>
    </row>
    <row r="9" spans="1:4" ht="63" x14ac:dyDescent="0.25">
      <c r="A9" s="6">
        <v>4</v>
      </c>
      <c r="B9" s="4" t="s">
        <v>84</v>
      </c>
      <c r="C9" s="8" t="s">
        <v>81</v>
      </c>
      <c r="D9" s="20">
        <v>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5"/>
  <sheetViews>
    <sheetView workbookViewId="0">
      <selection activeCell="A4" sqref="A4:A5"/>
    </sheetView>
  </sheetViews>
  <sheetFormatPr defaultRowHeight="15.75" outlineLevelRow="1" x14ac:dyDescent="0.25"/>
  <cols>
    <col min="1" max="1" width="136.28515625" style="2" customWidth="1"/>
    <col min="2" max="16384" width="9.140625" style="2"/>
  </cols>
  <sheetData>
    <row r="1" spans="1:25" ht="57.75" customHeight="1" outlineLevel="1" x14ac:dyDescent="0.25">
      <c r="A1" s="32" t="s">
        <v>86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4" spans="1:25" s="36" customFormat="1" x14ac:dyDescent="0.25">
      <c r="A4" s="36" t="s">
        <v>590</v>
      </c>
    </row>
    <row r="5" spans="1:25" s="37" customFormat="1" x14ac:dyDescent="0.25">
      <c r="A5" s="101" t="s">
        <v>591</v>
      </c>
    </row>
  </sheetData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3"/>
  <sheetViews>
    <sheetView workbookViewId="0">
      <selection activeCell="A18" sqref="A18"/>
    </sheetView>
  </sheetViews>
  <sheetFormatPr defaultRowHeight="15.75" x14ac:dyDescent="0.25"/>
  <cols>
    <col min="1" max="1" width="107.28515625" style="2" customWidth="1"/>
    <col min="2" max="16384" width="9.140625" style="2"/>
  </cols>
  <sheetData>
    <row r="1" spans="1:25" ht="47.25" customHeight="1" x14ac:dyDescent="0.25">
      <c r="A1" s="32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3" spans="1:25" x14ac:dyDescent="0.25">
      <c r="A3" s="2" t="s">
        <v>592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3"/>
  <sheetViews>
    <sheetView workbookViewId="0">
      <selection activeCell="B6" sqref="B6"/>
    </sheetView>
  </sheetViews>
  <sheetFormatPr defaultRowHeight="15.75" x14ac:dyDescent="0.25"/>
  <cols>
    <col min="1" max="16384" width="9.140625" style="2"/>
  </cols>
  <sheetData>
    <row r="1" spans="1:25" ht="177" customHeight="1" x14ac:dyDescent="0.25">
      <c r="A1" s="176" t="s">
        <v>88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</row>
    <row r="3" spans="1:25" ht="50.25" customHeight="1" x14ac:dyDescent="0.25">
      <c r="A3" s="195" t="s">
        <v>593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</row>
  </sheetData>
  <mergeCells count="2">
    <mergeCell ref="A1:Y1"/>
    <mergeCell ref="A3:Y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350"/>
  <sheetViews>
    <sheetView topLeftCell="C1" workbookViewId="0">
      <selection activeCell="B18" sqref="B18"/>
    </sheetView>
  </sheetViews>
  <sheetFormatPr defaultRowHeight="15.75" outlineLevelRow="1" x14ac:dyDescent="0.25"/>
  <cols>
    <col min="1" max="1" width="9.140625" style="2"/>
    <col min="2" max="2" width="34.85546875" style="2" customWidth="1"/>
    <col min="3" max="3" width="16.5703125" style="2" customWidth="1"/>
    <col min="4" max="4" width="19" style="2" customWidth="1"/>
    <col min="5" max="5" width="20.140625" style="2" customWidth="1"/>
    <col min="6" max="6" width="17.85546875" style="2" customWidth="1"/>
    <col min="7" max="7" width="19" style="2" customWidth="1"/>
    <col min="8" max="8" width="20.140625" style="2" customWidth="1"/>
    <col min="9" max="9" width="17.140625" style="2" customWidth="1"/>
    <col min="10" max="10" width="19" style="2" customWidth="1"/>
    <col min="11" max="11" width="20.140625" style="2" customWidth="1"/>
    <col min="12" max="16384" width="9.140625" style="2"/>
  </cols>
  <sheetData>
    <row r="1" spans="1:11" s="36" customFormat="1" ht="48.75" customHeight="1" x14ac:dyDescent="0.25">
      <c r="A1" s="125" t="s">
        <v>191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s="36" customFormat="1" ht="15.75" customHeight="1" outlineLevel="1" x14ac:dyDescent="0.25"/>
    <row r="4" spans="1:11" ht="28.5" customHeight="1" x14ac:dyDescent="0.25">
      <c r="A4" s="126" t="s">
        <v>1</v>
      </c>
      <c r="B4" s="126" t="s">
        <v>127</v>
      </c>
      <c r="C4" s="129" t="s">
        <v>136</v>
      </c>
      <c r="D4" s="130"/>
      <c r="E4" s="130"/>
      <c r="F4" s="130"/>
      <c r="G4" s="130"/>
      <c r="H4" s="130"/>
      <c r="I4" s="130"/>
      <c r="J4" s="130"/>
      <c r="K4" s="131"/>
    </row>
    <row r="5" spans="1:11" ht="48" customHeight="1" x14ac:dyDescent="0.25">
      <c r="A5" s="127"/>
      <c r="B5" s="127"/>
      <c r="C5" s="129" t="s">
        <v>137</v>
      </c>
      <c r="D5" s="130"/>
      <c r="E5" s="131"/>
      <c r="F5" s="132" t="s">
        <v>138</v>
      </c>
      <c r="G5" s="133"/>
      <c r="H5" s="134"/>
      <c r="I5" s="135" t="s">
        <v>139</v>
      </c>
      <c r="J5" s="136"/>
      <c r="K5" s="137"/>
    </row>
    <row r="6" spans="1:11" ht="60" customHeight="1" x14ac:dyDescent="0.25">
      <c r="A6" s="128"/>
      <c r="B6" s="128"/>
      <c r="C6" s="106">
        <v>2021</v>
      </c>
      <c r="D6" s="106">
        <v>2022</v>
      </c>
      <c r="E6" s="106" t="s">
        <v>3</v>
      </c>
      <c r="F6" s="106">
        <v>2021</v>
      </c>
      <c r="G6" s="106">
        <v>2022</v>
      </c>
      <c r="H6" s="106" t="s">
        <v>3</v>
      </c>
      <c r="I6" s="106">
        <v>2021</v>
      </c>
      <c r="J6" s="106">
        <v>2022</v>
      </c>
      <c r="K6" s="106" t="s">
        <v>3</v>
      </c>
    </row>
    <row r="7" spans="1:11" x14ac:dyDescent="0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</row>
    <row r="8" spans="1:11" s="9" customFormat="1" ht="21" customHeight="1" x14ac:dyDescent="0.25">
      <c r="A8" s="8">
        <v>1</v>
      </c>
      <c r="B8" s="14" t="s">
        <v>128</v>
      </c>
      <c r="C8" s="98">
        <v>605</v>
      </c>
      <c r="D8" s="98">
        <v>619</v>
      </c>
      <c r="E8" s="99">
        <f>(D8*100/C8)-100</f>
        <v>2.3140495867768607</v>
      </c>
      <c r="F8" s="98">
        <v>605</v>
      </c>
      <c r="G8" s="98">
        <v>619</v>
      </c>
      <c r="H8" s="99">
        <f>(G8*100/F8)-100</f>
        <v>2.3140495867768607</v>
      </c>
      <c r="I8" s="100" t="s">
        <v>118</v>
      </c>
      <c r="J8" s="100"/>
      <c r="K8" s="19" t="s">
        <v>118</v>
      </c>
    </row>
    <row r="9" spans="1:11" ht="21" customHeight="1" x14ac:dyDescent="0.25">
      <c r="A9" s="8">
        <v>2</v>
      </c>
      <c r="B9" s="4" t="s">
        <v>129</v>
      </c>
      <c r="C9" s="100">
        <v>4239</v>
      </c>
      <c r="D9" s="100">
        <v>4348</v>
      </c>
      <c r="E9" s="99">
        <f>(D9*100/C9)-100</f>
        <v>2.571361170087286</v>
      </c>
      <c r="F9" s="100">
        <v>3851</v>
      </c>
      <c r="G9" s="100">
        <v>3890</v>
      </c>
      <c r="H9" s="99">
        <f t="shared" ref="H9:H10" si="0">(G9*100/F9)-100</f>
        <v>1.0127239678005679</v>
      </c>
      <c r="I9" s="98">
        <v>388</v>
      </c>
      <c r="J9" s="98">
        <v>458</v>
      </c>
      <c r="K9" s="19">
        <f t="shared" ref="K9" si="1">(J9*100/I9)-100</f>
        <v>18.041237113402062</v>
      </c>
    </row>
    <row r="10" spans="1:11" ht="23.25" customHeight="1" x14ac:dyDescent="0.25">
      <c r="A10" s="8">
        <v>3</v>
      </c>
      <c r="B10" s="22" t="s">
        <v>135</v>
      </c>
      <c r="C10" s="100">
        <v>1846</v>
      </c>
      <c r="D10" s="100">
        <v>1850</v>
      </c>
      <c r="E10" s="99">
        <f>(D10*100/C10)-100</f>
        <v>0.21668472372697067</v>
      </c>
      <c r="F10" s="100">
        <v>1806</v>
      </c>
      <c r="G10" s="100">
        <v>1810</v>
      </c>
      <c r="H10" s="99">
        <f t="shared" si="0"/>
        <v>0.22148394241418146</v>
      </c>
      <c r="I10" s="100" t="s">
        <v>118</v>
      </c>
      <c r="J10" s="100"/>
      <c r="K10" s="19" t="s">
        <v>118</v>
      </c>
    </row>
    <row r="12" spans="1:11" x14ac:dyDescent="0.25">
      <c r="G12" s="43"/>
    </row>
    <row r="350" spans="6:6" x14ac:dyDescent="0.25">
      <c r="F350" s="2">
        <f ca="1">F350</f>
        <v>0</v>
      </c>
    </row>
  </sheetData>
  <mergeCells count="7">
    <mergeCell ref="A1:K1"/>
    <mergeCell ref="A4:A6"/>
    <mergeCell ref="B4:B6"/>
    <mergeCell ref="C4:K4"/>
    <mergeCell ref="C5:E5"/>
    <mergeCell ref="F5:H5"/>
    <mergeCell ref="I5:K5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19"/>
  <sheetViews>
    <sheetView zoomScale="130" zoomScaleNormal="130" workbookViewId="0">
      <selection activeCell="C9" sqref="C9"/>
    </sheetView>
  </sheetViews>
  <sheetFormatPr defaultRowHeight="15" x14ac:dyDescent="0.25"/>
  <cols>
    <col min="1" max="1" width="6.7109375" style="1" customWidth="1"/>
    <col min="2" max="2" width="32.7109375" style="1" customWidth="1"/>
    <col min="3" max="6" width="15.85546875" style="1" customWidth="1"/>
    <col min="7" max="16384" width="9.140625" style="1"/>
  </cols>
  <sheetData>
    <row r="1" spans="1:25" s="2" customFormat="1" ht="51" customHeight="1" x14ac:dyDescent="0.25">
      <c r="A1" s="197" t="s">
        <v>200</v>
      </c>
      <c r="B1" s="197"/>
      <c r="C1" s="197"/>
      <c r="D1" s="197"/>
      <c r="E1" s="197"/>
      <c r="F1" s="197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2" spans="1:25" s="2" customFormat="1" ht="10.5" customHeight="1" x14ac:dyDescent="0.25">
      <c r="A2" s="41"/>
      <c r="B2" s="41"/>
      <c r="C2" s="41"/>
      <c r="D2" s="41"/>
      <c r="E2" s="41"/>
      <c r="F2" s="41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 ht="32.25" customHeight="1" x14ac:dyDescent="0.25">
      <c r="A3" s="198" t="s">
        <v>594</v>
      </c>
      <c r="B3" s="198"/>
      <c r="C3" s="198"/>
      <c r="D3" s="198"/>
      <c r="E3" s="198"/>
      <c r="F3" s="198"/>
    </row>
    <row r="5" spans="1:25" ht="26.25" customHeight="1" x14ac:dyDescent="0.25">
      <c r="A5" s="196" t="s">
        <v>141</v>
      </c>
      <c r="B5" s="196"/>
      <c r="C5" s="196" t="s">
        <v>142</v>
      </c>
      <c r="D5" s="196"/>
      <c r="E5" s="196"/>
      <c r="F5" s="13" t="s">
        <v>146</v>
      </c>
    </row>
    <row r="6" spans="1:25" x14ac:dyDescent="0.25">
      <c r="A6" s="196">
        <v>1</v>
      </c>
      <c r="B6" s="201" t="s">
        <v>155</v>
      </c>
      <c r="C6" s="23" t="s">
        <v>143</v>
      </c>
      <c r="D6" s="23" t="s">
        <v>144</v>
      </c>
      <c r="E6" s="23" t="s">
        <v>145</v>
      </c>
      <c r="F6" s="11"/>
    </row>
    <row r="7" spans="1:25" x14ac:dyDescent="0.25">
      <c r="A7" s="196"/>
      <c r="B7" s="201"/>
      <c r="C7" s="60">
        <v>27</v>
      </c>
      <c r="D7" s="61">
        <v>13</v>
      </c>
      <c r="E7" s="61" t="s">
        <v>118</v>
      </c>
      <c r="F7" s="11"/>
    </row>
    <row r="8" spans="1:25" x14ac:dyDescent="0.25">
      <c r="A8" s="196">
        <v>2</v>
      </c>
      <c r="B8" s="201" t="s">
        <v>156</v>
      </c>
      <c r="C8" s="60" t="s">
        <v>143</v>
      </c>
      <c r="D8" s="61" t="s">
        <v>144</v>
      </c>
      <c r="E8" s="61" t="s">
        <v>145</v>
      </c>
      <c r="F8" s="11"/>
    </row>
    <row r="9" spans="1:25" x14ac:dyDescent="0.25">
      <c r="A9" s="196"/>
      <c r="B9" s="201"/>
      <c r="C9" s="60">
        <v>35</v>
      </c>
      <c r="D9" s="61">
        <v>5</v>
      </c>
      <c r="E9" s="61" t="s">
        <v>118</v>
      </c>
      <c r="F9" s="11"/>
    </row>
    <row r="10" spans="1:25" x14ac:dyDescent="0.25">
      <c r="A10" s="199">
        <v>3</v>
      </c>
      <c r="B10" s="202" t="s">
        <v>157</v>
      </c>
      <c r="C10" s="60" t="s">
        <v>143</v>
      </c>
      <c r="D10" s="61" t="s">
        <v>144</v>
      </c>
      <c r="E10" s="61" t="s">
        <v>145</v>
      </c>
      <c r="F10" s="24"/>
    </row>
    <row r="11" spans="1:25" x14ac:dyDescent="0.25">
      <c r="A11" s="200"/>
      <c r="B11" s="203"/>
      <c r="C11" s="60">
        <v>30</v>
      </c>
      <c r="D11" s="61">
        <v>10</v>
      </c>
      <c r="E11" s="61" t="s">
        <v>118</v>
      </c>
      <c r="F11" s="24"/>
    </row>
    <row r="12" spans="1:25" x14ac:dyDescent="0.25">
      <c r="A12" s="199">
        <v>4</v>
      </c>
      <c r="B12" s="202" t="s">
        <v>147</v>
      </c>
      <c r="C12" s="60" t="s">
        <v>143</v>
      </c>
      <c r="D12" s="61" t="s">
        <v>144</v>
      </c>
      <c r="E12" s="61" t="s">
        <v>145</v>
      </c>
      <c r="F12" s="24"/>
    </row>
    <row r="13" spans="1:25" x14ac:dyDescent="0.25">
      <c r="A13" s="200"/>
      <c r="B13" s="203"/>
      <c r="C13" s="62">
        <v>31</v>
      </c>
      <c r="D13" s="47">
        <v>9</v>
      </c>
      <c r="E13" s="63"/>
      <c r="F13" s="24"/>
    </row>
    <row r="14" spans="1:25" ht="60" customHeight="1" x14ac:dyDescent="0.25">
      <c r="A14" s="199">
        <v>5</v>
      </c>
      <c r="B14" s="202" t="s">
        <v>158</v>
      </c>
      <c r="C14" s="64" t="s">
        <v>148</v>
      </c>
      <c r="D14" s="65" t="s">
        <v>149</v>
      </c>
      <c r="E14" s="66" t="s">
        <v>106</v>
      </c>
      <c r="F14" s="11"/>
    </row>
    <row r="15" spans="1:25" x14ac:dyDescent="0.25">
      <c r="A15" s="200"/>
      <c r="B15" s="203"/>
      <c r="C15" s="62" t="s">
        <v>118</v>
      </c>
      <c r="D15" s="47" t="s">
        <v>118</v>
      </c>
      <c r="E15" s="47" t="s">
        <v>118</v>
      </c>
      <c r="F15" s="24"/>
    </row>
    <row r="16" spans="1:25" x14ac:dyDescent="0.25">
      <c r="A16" s="199">
        <v>6</v>
      </c>
      <c r="B16" s="199" t="s">
        <v>150</v>
      </c>
      <c r="C16" s="62" t="s">
        <v>143</v>
      </c>
      <c r="D16" s="47" t="s">
        <v>144</v>
      </c>
      <c r="E16" s="47" t="s">
        <v>145</v>
      </c>
      <c r="F16" s="24"/>
    </row>
    <row r="17" spans="1:6" x14ac:dyDescent="0.25">
      <c r="A17" s="200"/>
      <c r="B17" s="200"/>
      <c r="C17" s="62">
        <v>25</v>
      </c>
      <c r="D17" s="47">
        <v>15</v>
      </c>
      <c r="E17" s="47" t="s">
        <v>118</v>
      </c>
      <c r="F17" s="24"/>
    </row>
    <row r="18" spans="1:6" x14ac:dyDescent="0.25">
      <c r="A18" s="199">
        <v>7</v>
      </c>
      <c r="B18" s="202" t="s">
        <v>151</v>
      </c>
      <c r="C18" s="62" t="s">
        <v>143</v>
      </c>
      <c r="D18" s="47" t="s">
        <v>144</v>
      </c>
      <c r="E18" s="47" t="s">
        <v>145</v>
      </c>
      <c r="F18" s="24"/>
    </row>
    <row r="19" spans="1:6" x14ac:dyDescent="0.25">
      <c r="A19" s="200"/>
      <c r="B19" s="203"/>
      <c r="C19" s="62">
        <v>29</v>
      </c>
      <c r="D19" s="47">
        <v>11</v>
      </c>
      <c r="E19" s="47" t="s">
        <v>118</v>
      </c>
      <c r="F19" s="24"/>
    </row>
  </sheetData>
  <mergeCells count="18">
    <mergeCell ref="A18:A19"/>
    <mergeCell ref="B18:B19"/>
    <mergeCell ref="B10:B11"/>
    <mergeCell ref="A10:A11"/>
    <mergeCell ref="B12:B13"/>
    <mergeCell ref="A12:A13"/>
    <mergeCell ref="B14:B15"/>
    <mergeCell ref="A14:A15"/>
    <mergeCell ref="A6:A7"/>
    <mergeCell ref="A8:A9"/>
    <mergeCell ref="A1:F1"/>
    <mergeCell ref="A3:F3"/>
    <mergeCell ref="B16:B17"/>
    <mergeCell ref="A16:A17"/>
    <mergeCell ref="B6:B7"/>
    <mergeCell ref="C5:E5"/>
    <mergeCell ref="A5:B5"/>
    <mergeCell ref="B8:B9"/>
  </mergeCells>
  <pageMargins left="0.59055118110236227" right="0.39370078740157483" top="0.39370078740157483" bottom="0.39370078740157483" header="0" footer="0"/>
  <pageSetup paperSize="9" scale="90" orientation="portrait" r:id="rId1"/>
  <colBreaks count="1" manualBreakCount="1">
    <brk id="6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22"/>
  <sheetViews>
    <sheetView zoomScaleNormal="100" workbookViewId="0">
      <selection activeCell="A24" sqref="A24"/>
    </sheetView>
  </sheetViews>
  <sheetFormatPr defaultRowHeight="15.75" x14ac:dyDescent="0.25"/>
  <cols>
    <col min="1" max="1" width="103.42578125" style="2" customWidth="1"/>
    <col min="2" max="16384" width="9.140625" style="2"/>
  </cols>
  <sheetData>
    <row r="1" spans="1:16" ht="33.75" customHeight="1" x14ac:dyDescent="0.25">
      <c r="A1" s="32" t="s">
        <v>89</v>
      </c>
    </row>
    <row r="3" spans="1:16" x14ac:dyDescent="0.25">
      <c r="A3" s="2" t="s">
        <v>175</v>
      </c>
    </row>
    <row r="4" spans="1:16" x14ac:dyDescent="0.25">
      <c r="A4" s="2" t="s">
        <v>174</v>
      </c>
    </row>
    <row r="5" spans="1:16" x14ac:dyDescent="0.25">
      <c r="A5" s="31" t="s">
        <v>172</v>
      </c>
    </row>
    <row r="6" spans="1:16" x14ac:dyDescent="0.25">
      <c r="A6" s="2" t="s">
        <v>152</v>
      </c>
    </row>
    <row r="7" spans="1:16" x14ac:dyDescent="0.25">
      <c r="A7" s="2" t="s">
        <v>177</v>
      </c>
    </row>
    <row r="8" spans="1:16" x14ac:dyDescent="0.25">
      <c r="A8" s="2" t="s">
        <v>176</v>
      </c>
    </row>
    <row r="9" spans="1:16" x14ac:dyDescent="0.25">
      <c r="A9" s="2" t="s">
        <v>178</v>
      </c>
    </row>
    <row r="10" spans="1:16" x14ac:dyDescent="0.25">
      <c r="A10" s="2" t="s">
        <v>182</v>
      </c>
    </row>
    <row r="11" spans="1:16" s="31" customFormat="1" x14ac:dyDescent="0.25">
      <c r="A11" s="31" t="s">
        <v>181</v>
      </c>
    </row>
    <row r="12" spans="1:16" s="31" customFormat="1" x14ac:dyDescent="0.25">
      <c r="A12" s="31" t="s">
        <v>179</v>
      </c>
    </row>
    <row r="13" spans="1:16" s="31" customFormat="1" x14ac:dyDescent="0.25">
      <c r="A13" s="31" t="s">
        <v>173</v>
      </c>
    </row>
    <row r="14" spans="1:16" x14ac:dyDescent="0.25">
      <c r="A14" s="2" t="s">
        <v>180</v>
      </c>
    </row>
    <row r="15" spans="1:16" x14ac:dyDescent="0.25">
      <c r="A15" s="2" t="s">
        <v>183</v>
      </c>
    </row>
    <row r="16" spans="1:16" ht="28.5" customHeight="1" x14ac:dyDescent="0.25">
      <c r="A16" s="33" t="s">
        <v>188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" x14ac:dyDescent="0.25">
      <c r="A17" s="2" t="s">
        <v>184</v>
      </c>
    </row>
    <row r="18" spans="1:1" x14ac:dyDescent="0.25">
      <c r="A18" s="2" t="s">
        <v>186</v>
      </c>
    </row>
    <row r="19" spans="1:1" x14ac:dyDescent="0.25">
      <c r="A19" s="2" t="s">
        <v>187</v>
      </c>
    </row>
    <row r="20" spans="1:1" x14ac:dyDescent="0.25">
      <c r="A20" s="2" t="s">
        <v>185</v>
      </c>
    </row>
    <row r="21" spans="1:1" x14ac:dyDescent="0.25">
      <c r="A21" s="2" t="s">
        <v>190</v>
      </c>
    </row>
    <row r="22" spans="1:1" x14ac:dyDescent="0.25">
      <c r="A22" s="2" t="s">
        <v>189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E547"/>
  <sheetViews>
    <sheetView zoomScale="78" zoomScaleNormal="78" workbookViewId="0">
      <pane xSplit="3" ySplit="6" topLeftCell="X7" activePane="bottomRight" state="frozen"/>
      <selection pane="topRight" activeCell="D1" sqref="D1"/>
      <selection pane="bottomLeft" activeCell="A7" sqref="A7"/>
      <selection pane="bottomRight" activeCell="S6" sqref="S6"/>
    </sheetView>
  </sheetViews>
  <sheetFormatPr defaultRowHeight="15.75" x14ac:dyDescent="0.25"/>
  <cols>
    <col min="1" max="1" width="6" style="9" customWidth="1"/>
    <col min="2" max="2" width="14" style="26" customWidth="1"/>
    <col min="3" max="3" width="15.7109375" style="27" customWidth="1"/>
    <col min="4" max="4" width="8.140625" style="2" customWidth="1"/>
    <col min="5" max="5" width="13.7109375" style="2" customWidth="1"/>
    <col min="6" max="6" width="13.7109375" style="26" customWidth="1"/>
    <col min="7" max="11" width="13.7109375" style="2" customWidth="1"/>
    <col min="12" max="12" width="13.7109375" style="9" customWidth="1"/>
    <col min="13" max="15" width="13.7109375" style="2" customWidth="1"/>
    <col min="16" max="21" width="13.7109375" style="36" customWidth="1"/>
    <col min="22" max="29" width="13.7109375" style="2" customWidth="1"/>
    <col min="30" max="31" width="14.5703125" style="36" customWidth="1"/>
    <col min="32" max="16384" width="9.140625" style="2"/>
  </cols>
  <sheetData>
    <row r="1" spans="1:31" s="36" customFormat="1" x14ac:dyDescent="0.25">
      <c r="A1" s="42"/>
      <c r="B1" s="42"/>
      <c r="C1" s="42"/>
      <c r="D1" s="42"/>
      <c r="E1" s="42"/>
      <c r="F1" s="67"/>
      <c r="G1" s="42"/>
      <c r="H1" s="42"/>
      <c r="I1" s="42"/>
      <c r="L1" s="27"/>
    </row>
    <row r="2" spans="1:31" x14ac:dyDescent="0.25">
      <c r="A2" s="204" t="s">
        <v>90</v>
      </c>
      <c r="B2" s="204"/>
      <c r="C2" s="204"/>
      <c r="D2" s="204"/>
      <c r="E2" s="204"/>
      <c r="F2" s="204"/>
      <c r="G2" s="204"/>
      <c r="H2" s="204"/>
      <c r="I2" s="204"/>
    </row>
    <row r="4" spans="1:31" ht="42" customHeight="1" x14ac:dyDescent="0.25">
      <c r="A4" s="126" t="s">
        <v>69</v>
      </c>
      <c r="B4" s="174" t="s">
        <v>92</v>
      </c>
      <c r="C4" s="205" t="s">
        <v>91</v>
      </c>
      <c r="D4" s="174" t="s">
        <v>93</v>
      </c>
      <c r="E4" s="129" t="s">
        <v>94</v>
      </c>
      <c r="F4" s="130"/>
      <c r="G4" s="130"/>
      <c r="H4" s="130"/>
      <c r="I4" s="131"/>
      <c r="J4" s="129" t="s">
        <v>101</v>
      </c>
      <c r="K4" s="130"/>
      <c r="L4" s="130"/>
      <c r="M4" s="130"/>
      <c r="N4" s="130"/>
      <c r="O4" s="131"/>
      <c r="P4" s="129" t="s">
        <v>107</v>
      </c>
      <c r="Q4" s="130"/>
      <c r="R4" s="130"/>
      <c r="S4" s="130"/>
      <c r="T4" s="130"/>
      <c r="U4" s="130"/>
      <c r="V4" s="131"/>
      <c r="W4" s="132" t="s">
        <v>110</v>
      </c>
      <c r="X4" s="133"/>
      <c r="Y4" s="133"/>
      <c r="Z4" s="134"/>
      <c r="AA4" s="132" t="s">
        <v>114</v>
      </c>
      <c r="AB4" s="133"/>
      <c r="AC4" s="134"/>
      <c r="AD4" s="186" t="s">
        <v>115</v>
      </c>
      <c r="AE4" s="188"/>
    </row>
    <row r="5" spans="1:31" ht="116.25" customHeight="1" x14ac:dyDescent="0.25">
      <c r="A5" s="128"/>
      <c r="B5" s="175"/>
      <c r="C5" s="206"/>
      <c r="D5" s="175"/>
      <c r="E5" s="6" t="s">
        <v>95</v>
      </c>
      <c r="F5" s="44" t="s">
        <v>96</v>
      </c>
      <c r="G5" s="44" t="s">
        <v>97</v>
      </c>
      <c r="H5" s="44" t="s">
        <v>98</v>
      </c>
      <c r="I5" s="6" t="s">
        <v>28</v>
      </c>
      <c r="J5" s="6" t="s">
        <v>99</v>
      </c>
      <c r="K5" s="6" t="s">
        <v>100</v>
      </c>
      <c r="L5" s="44" t="s">
        <v>102</v>
      </c>
      <c r="M5" s="44" t="s">
        <v>103</v>
      </c>
      <c r="N5" s="44" t="s">
        <v>104</v>
      </c>
      <c r="O5" s="44" t="s">
        <v>28</v>
      </c>
      <c r="P5" s="44" t="s">
        <v>105</v>
      </c>
      <c r="Q5" s="44" t="s">
        <v>106</v>
      </c>
      <c r="R5" s="44" t="s">
        <v>100</v>
      </c>
      <c r="S5" s="44" t="s">
        <v>102</v>
      </c>
      <c r="T5" s="44" t="s">
        <v>103</v>
      </c>
      <c r="U5" s="44" t="s">
        <v>104</v>
      </c>
      <c r="V5" s="44" t="s">
        <v>28</v>
      </c>
      <c r="W5" s="44" t="s">
        <v>108</v>
      </c>
      <c r="X5" s="44" t="s">
        <v>575</v>
      </c>
      <c r="Y5" s="44" t="s">
        <v>109</v>
      </c>
      <c r="Z5" s="44" t="s">
        <v>28</v>
      </c>
      <c r="AA5" s="6" t="s">
        <v>111</v>
      </c>
      <c r="AB5" s="6" t="s">
        <v>112</v>
      </c>
      <c r="AC5" s="6" t="s">
        <v>113</v>
      </c>
      <c r="AD5" s="44" t="s">
        <v>116</v>
      </c>
      <c r="AE5" s="44" t="s">
        <v>117</v>
      </c>
    </row>
    <row r="6" spans="1:31" s="53" customFormat="1" x14ac:dyDescent="0.25">
      <c r="A6" s="51"/>
      <c r="B6" s="52"/>
      <c r="C6" s="51"/>
      <c r="D6" s="52"/>
      <c r="E6" s="51">
        <f>SUM(E7:E547)</f>
        <v>242</v>
      </c>
      <c r="F6" s="51">
        <f t="shared" ref="F6:AE6" si="0">SUM(F7:F547)</f>
        <v>0</v>
      </c>
      <c r="G6" s="51">
        <f t="shared" si="0"/>
        <v>284</v>
      </c>
      <c r="H6" s="51">
        <f t="shared" si="0"/>
        <v>15</v>
      </c>
      <c r="I6" s="51">
        <f t="shared" si="0"/>
        <v>0</v>
      </c>
      <c r="J6" s="51">
        <f t="shared" si="0"/>
        <v>0</v>
      </c>
      <c r="K6" s="51">
        <f t="shared" si="0"/>
        <v>440</v>
      </c>
      <c r="L6" s="51">
        <f t="shared" si="0"/>
        <v>20</v>
      </c>
      <c r="M6" s="51">
        <f t="shared" si="0"/>
        <v>0</v>
      </c>
      <c r="N6" s="51">
        <f t="shared" si="0"/>
        <v>0</v>
      </c>
      <c r="O6" s="51">
        <f t="shared" si="0"/>
        <v>81</v>
      </c>
      <c r="P6" s="51">
        <f t="shared" si="0"/>
        <v>0</v>
      </c>
      <c r="Q6" s="51">
        <f t="shared" si="0"/>
        <v>0</v>
      </c>
      <c r="R6" s="51">
        <f t="shared" si="0"/>
        <v>0</v>
      </c>
      <c r="S6" s="51">
        <f t="shared" si="0"/>
        <v>1</v>
      </c>
      <c r="T6" s="51">
        <f t="shared" si="0"/>
        <v>0</v>
      </c>
      <c r="U6" s="51">
        <f t="shared" si="0"/>
        <v>0</v>
      </c>
      <c r="V6" s="51">
        <f t="shared" si="0"/>
        <v>0</v>
      </c>
      <c r="W6" s="51">
        <f t="shared" si="0"/>
        <v>440</v>
      </c>
      <c r="X6" s="51">
        <f t="shared" si="0"/>
        <v>0</v>
      </c>
      <c r="Y6" s="51">
        <f t="shared" si="0"/>
        <v>19</v>
      </c>
      <c r="Z6" s="51">
        <f t="shared" si="0"/>
        <v>81</v>
      </c>
      <c r="AA6" s="51">
        <f t="shared" si="0"/>
        <v>541</v>
      </c>
      <c r="AB6" s="51">
        <f t="shared" si="0"/>
        <v>0</v>
      </c>
      <c r="AC6" s="51">
        <f t="shared" si="0"/>
        <v>0</v>
      </c>
      <c r="AD6" s="51">
        <f t="shared" si="0"/>
        <v>404</v>
      </c>
      <c r="AE6" s="51">
        <f t="shared" si="0"/>
        <v>137</v>
      </c>
    </row>
    <row r="7" spans="1:31" x14ac:dyDescent="0.25">
      <c r="A7" s="100">
        <v>1</v>
      </c>
      <c r="B7" s="110">
        <v>44572</v>
      </c>
      <c r="C7" s="111">
        <v>1</v>
      </c>
      <c r="D7" s="100"/>
      <c r="E7" s="100">
        <v>1</v>
      </c>
      <c r="F7" s="100"/>
      <c r="G7" s="100"/>
      <c r="H7" s="100"/>
      <c r="I7" s="100"/>
      <c r="J7" s="112"/>
      <c r="K7" s="100">
        <v>1</v>
      </c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00">
        <v>1</v>
      </c>
      <c r="X7" s="112"/>
      <c r="Y7" s="112"/>
      <c r="Z7" s="112"/>
      <c r="AA7" s="100">
        <v>1</v>
      </c>
      <c r="AB7" s="112"/>
      <c r="AC7" s="112"/>
      <c r="AD7" s="112">
        <v>1</v>
      </c>
      <c r="AE7" s="112"/>
    </row>
    <row r="8" spans="1:31" x14ac:dyDescent="0.25">
      <c r="A8" s="100">
        <v>2</v>
      </c>
      <c r="B8" s="110">
        <v>44572</v>
      </c>
      <c r="C8" s="111">
        <v>2</v>
      </c>
      <c r="D8" s="100"/>
      <c r="E8" s="100">
        <v>1</v>
      </c>
      <c r="F8" s="100"/>
      <c r="G8" s="100"/>
      <c r="H8" s="100"/>
      <c r="I8" s="100"/>
      <c r="J8" s="100"/>
      <c r="K8" s="100">
        <v>1</v>
      </c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>
        <v>1</v>
      </c>
      <c r="X8" s="100"/>
      <c r="Y8" s="100"/>
      <c r="Z8" s="100"/>
      <c r="AA8" s="100">
        <v>1</v>
      </c>
      <c r="AB8" s="100"/>
      <c r="AC8" s="100"/>
      <c r="AD8" s="112">
        <v>1</v>
      </c>
      <c r="AE8" s="100"/>
    </row>
    <row r="9" spans="1:31" x14ac:dyDescent="0.25">
      <c r="A9" s="100">
        <v>3</v>
      </c>
      <c r="B9" s="110">
        <v>44572</v>
      </c>
      <c r="C9" s="111">
        <v>3</v>
      </c>
      <c r="D9" s="100"/>
      <c r="E9" s="100">
        <v>1</v>
      </c>
      <c r="F9" s="100"/>
      <c r="G9" s="100"/>
      <c r="H9" s="100"/>
      <c r="I9" s="100"/>
      <c r="J9" s="100"/>
      <c r="K9" s="100">
        <v>1</v>
      </c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>
        <v>1</v>
      </c>
      <c r="X9" s="100"/>
      <c r="Y9" s="100"/>
      <c r="Z9" s="100"/>
      <c r="AA9" s="100">
        <v>1</v>
      </c>
      <c r="AB9" s="100"/>
      <c r="AC9" s="100"/>
      <c r="AD9" s="112">
        <v>1</v>
      </c>
      <c r="AE9" s="100"/>
    </row>
    <row r="10" spans="1:31" x14ac:dyDescent="0.25">
      <c r="A10" s="100">
        <v>4</v>
      </c>
      <c r="B10" s="110">
        <v>44572</v>
      </c>
      <c r="C10" s="111">
        <v>4</v>
      </c>
      <c r="D10" s="100"/>
      <c r="E10" s="100">
        <v>1</v>
      </c>
      <c r="F10" s="100"/>
      <c r="G10" s="100"/>
      <c r="H10" s="100"/>
      <c r="I10" s="100"/>
      <c r="J10" s="100"/>
      <c r="K10" s="100">
        <v>1</v>
      </c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>
        <v>1</v>
      </c>
      <c r="X10" s="100"/>
      <c r="Y10" s="100"/>
      <c r="Z10" s="100"/>
      <c r="AA10" s="100">
        <v>1</v>
      </c>
      <c r="AB10" s="100"/>
      <c r="AC10" s="100"/>
      <c r="AD10" s="112">
        <v>1</v>
      </c>
      <c r="AE10" s="100"/>
    </row>
    <row r="11" spans="1:31" x14ac:dyDescent="0.25">
      <c r="A11" s="100">
        <v>5</v>
      </c>
      <c r="B11" s="110">
        <v>44572</v>
      </c>
      <c r="C11" s="111">
        <v>5</v>
      </c>
      <c r="D11" s="100"/>
      <c r="E11" s="100">
        <v>1</v>
      </c>
      <c r="F11" s="100"/>
      <c r="G11" s="100"/>
      <c r="H11" s="100"/>
      <c r="I11" s="100"/>
      <c r="J11" s="100"/>
      <c r="K11" s="100">
        <v>1</v>
      </c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>
        <v>1</v>
      </c>
      <c r="X11" s="100"/>
      <c r="Y11" s="100"/>
      <c r="Z11" s="100"/>
      <c r="AA11" s="100">
        <v>1</v>
      </c>
      <c r="AB11" s="100"/>
      <c r="AC11" s="100"/>
      <c r="AD11" s="112">
        <v>1</v>
      </c>
      <c r="AE11" s="100"/>
    </row>
    <row r="12" spans="1:31" x14ac:dyDescent="0.25">
      <c r="A12" s="100">
        <v>6</v>
      </c>
      <c r="B12" s="110">
        <v>44572</v>
      </c>
      <c r="C12" s="111">
        <v>6</v>
      </c>
      <c r="D12" s="100"/>
      <c r="E12" s="100">
        <v>1</v>
      </c>
      <c r="F12" s="100"/>
      <c r="G12" s="100"/>
      <c r="H12" s="100"/>
      <c r="I12" s="100"/>
      <c r="J12" s="100"/>
      <c r="K12" s="100">
        <v>1</v>
      </c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>
        <v>1</v>
      </c>
      <c r="X12" s="100"/>
      <c r="Y12" s="100"/>
      <c r="Z12" s="100"/>
      <c r="AA12" s="100">
        <v>1</v>
      </c>
      <c r="AB12" s="100"/>
      <c r="AC12" s="100"/>
      <c r="AD12" s="112">
        <v>1</v>
      </c>
      <c r="AE12" s="100"/>
    </row>
    <row r="13" spans="1:31" x14ac:dyDescent="0.25">
      <c r="A13" s="100">
        <v>7</v>
      </c>
      <c r="B13" s="110">
        <v>44572</v>
      </c>
      <c r="C13" s="111">
        <v>7</v>
      </c>
      <c r="D13" s="100"/>
      <c r="E13" s="100">
        <v>1</v>
      </c>
      <c r="F13" s="100"/>
      <c r="G13" s="100"/>
      <c r="H13" s="100"/>
      <c r="I13" s="100"/>
      <c r="J13" s="100"/>
      <c r="K13" s="100">
        <v>1</v>
      </c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>
        <v>1</v>
      </c>
      <c r="X13" s="100"/>
      <c r="Y13" s="100"/>
      <c r="Z13" s="100"/>
      <c r="AA13" s="100">
        <v>1</v>
      </c>
      <c r="AB13" s="100"/>
      <c r="AC13" s="100"/>
      <c r="AD13" s="112">
        <v>1</v>
      </c>
      <c r="AE13" s="100"/>
    </row>
    <row r="14" spans="1:31" x14ac:dyDescent="0.25">
      <c r="A14" s="100">
        <v>8</v>
      </c>
      <c r="B14" s="110">
        <v>44572</v>
      </c>
      <c r="C14" s="111">
        <v>8</v>
      </c>
      <c r="D14" s="100"/>
      <c r="E14" s="100">
        <v>1</v>
      </c>
      <c r="F14" s="100"/>
      <c r="G14" s="100"/>
      <c r="H14" s="100"/>
      <c r="I14" s="100"/>
      <c r="J14" s="100"/>
      <c r="K14" s="100">
        <v>1</v>
      </c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>
        <v>1</v>
      </c>
      <c r="X14" s="100"/>
      <c r="Y14" s="100"/>
      <c r="Z14" s="100"/>
      <c r="AA14" s="100">
        <v>1</v>
      </c>
      <c r="AB14" s="100"/>
      <c r="AC14" s="100"/>
      <c r="AD14" s="112">
        <v>1</v>
      </c>
      <c r="AE14" s="100"/>
    </row>
    <row r="15" spans="1:31" x14ac:dyDescent="0.25">
      <c r="A15" s="100">
        <v>9</v>
      </c>
      <c r="B15" s="110">
        <v>44572</v>
      </c>
      <c r="C15" s="111">
        <v>9</v>
      </c>
      <c r="D15" s="100"/>
      <c r="E15" s="100">
        <v>1</v>
      </c>
      <c r="F15" s="100"/>
      <c r="G15" s="100"/>
      <c r="H15" s="100"/>
      <c r="I15" s="100"/>
      <c r="J15" s="100"/>
      <c r="K15" s="100">
        <v>1</v>
      </c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>
        <v>1</v>
      </c>
      <c r="X15" s="100"/>
      <c r="Y15" s="100"/>
      <c r="Z15" s="100"/>
      <c r="AA15" s="100">
        <v>1</v>
      </c>
      <c r="AB15" s="100"/>
      <c r="AC15" s="100"/>
      <c r="AD15" s="112">
        <v>1</v>
      </c>
      <c r="AE15" s="100"/>
    </row>
    <row r="16" spans="1:31" x14ac:dyDescent="0.25">
      <c r="A16" s="100">
        <v>10</v>
      </c>
      <c r="B16" s="110">
        <v>44572</v>
      </c>
      <c r="C16" s="111">
        <v>10</v>
      </c>
      <c r="D16" s="100"/>
      <c r="E16" s="100">
        <v>1</v>
      </c>
      <c r="F16" s="100"/>
      <c r="G16" s="100"/>
      <c r="H16" s="100"/>
      <c r="I16" s="100"/>
      <c r="J16" s="100"/>
      <c r="K16" s="100">
        <v>1</v>
      </c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>
        <v>1</v>
      </c>
      <c r="X16" s="100"/>
      <c r="Y16" s="100"/>
      <c r="Z16" s="100"/>
      <c r="AA16" s="100">
        <v>1</v>
      </c>
      <c r="AB16" s="100"/>
      <c r="AC16" s="100"/>
      <c r="AD16" s="112">
        <v>1</v>
      </c>
      <c r="AE16" s="100"/>
    </row>
    <row r="17" spans="1:31" x14ac:dyDescent="0.25">
      <c r="A17" s="100">
        <v>11</v>
      </c>
      <c r="B17" s="110">
        <v>44592</v>
      </c>
      <c r="C17" s="111">
        <v>89954826</v>
      </c>
      <c r="D17" s="100"/>
      <c r="E17" s="100"/>
      <c r="F17" s="100"/>
      <c r="G17" s="100">
        <v>1</v>
      </c>
      <c r="H17" s="100"/>
      <c r="I17" s="100"/>
      <c r="J17" s="100"/>
      <c r="K17" s="100">
        <v>1</v>
      </c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>
        <v>1</v>
      </c>
      <c r="X17" s="100"/>
      <c r="Y17" s="100"/>
      <c r="Z17" s="100"/>
      <c r="AA17" s="100">
        <v>1</v>
      </c>
      <c r="AB17" s="100"/>
      <c r="AC17" s="100"/>
      <c r="AD17" s="100"/>
      <c r="AE17" s="100">
        <v>1</v>
      </c>
    </row>
    <row r="18" spans="1:31" x14ac:dyDescent="0.25">
      <c r="A18" s="100">
        <v>12</v>
      </c>
      <c r="B18" s="110">
        <v>44594</v>
      </c>
      <c r="C18" s="111">
        <v>10068723</v>
      </c>
      <c r="D18" s="100"/>
      <c r="E18" s="100"/>
      <c r="F18" s="100"/>
      <c r="G18" s="100">
        <v>1</v>
      </c>
      <c r="H18" s="100"/>
      <c r="I18" s="100"/>
      <c r="J18" s="100"/>
      <c r="K18" s="100">
        <v>1</v>
      </c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>
        <v>1</v>
      </c>
      <c r="X18" s="100"/>
      <c r="Y18" s="100"/>
      <c r="Z18" s="100"/>
      <c r="AA18" s="100">
        <v>1</v>
      </c>
      <c r="AB18" s="100"/>
      <c r="AC18" s="100"/>
      <c r="AD18" s="112">
        <v>1</v>
      </c>
      <c r="AE18" s="100"/>
    </row>
    <row r="19" spans="1:31" x14ac:dyDescent="0.25">
      <c r="A19" s="100">
        <v>13</v>
      </c>
      <c r="B19" s="110">
        <v>44594</v>
      </c>
      <c r="C19" s="111">
        <v>40743282</v>
      </c>
      <c r="D19" s="100"/>
      <c r="E19" s="100"/>
      <c r="F19" s="100"/>
      <c r="G19" s="100">
        <v>1</v>
      </c>
      <c r="H19" s="100"/>
      <c r="I19" s="100"/>
      <c r="J19" s="100"/>
      <c r="K19" s="100">
        <v>1</v>
      </c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>
        <v>1</v>
      </c>
      <c r="X19" s="100"/>
      <c r="Y19" s="100"/>
      <c r="Z19" s="100"/>
      <c r="AA19" s="100">
        <v>1</v>
      </c>
      <c r="AB19" s="100"/>
      <c r="AC19" s="100"/>
      <c r="AD19" s="112">
        <v>1</v>
      </c>
      <c r="AE19" s="100"/>
    </row>
    <row r="20" spans="1:31" x14ac:dyDescent="0.25">
      <c r="A20" s="100">
        <v>14</v>
      </c>
      <c r="B20" s="110">
        <v>44594</v>
      </c>
      <c r="C20" s="111">
        <v>29164509</v>
      </c>
      <c r="D20" s="100"/>
      <c r="E20" s="100"/>
      <c r="F20" s="100"/>
      <c r="G20" s="100">
        <v>1</v>
      </c>
      <c r="H20" s="100"/>
      <c r="I20" s="100"/>
      <c r="J20" s="100"/>
      <c r="K20" s="100">
        <v>1</v>
      </c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>
        <v>1</v>
      </c>
      <c r="X20" s="100"/>
      <c r="Y20" s="100"/>
      <c r="Z20" s="100"/>
      <c r="AA20" s="100">
        <v>1</v>
      </c>
      <c r="AB20" s="100"/>
      <c r="AC20" s="100"/>
      <c r="AD20" s="112">
        <v>1</v>
      </c>
      <c r="AE20" s="100"/>
    </row>
    <row r="21" spans="1:31" x14ac:dyDescent="0.25">
      <c r="A21" s="100">
        <v>15</v>
      </c>
      <c r="B21" s="110">
        <v>44594</v>
      </c>
      <c r="C21" s="111">
        <v>17564301</v>
      </c>
      <c r="D21" s="100"/>
      <c r="E21" s="100"/>
      <c r="F21" s="100"/>
      <c r="G21" s="100">
        <v>1</v>
      </c>
      <c r="H21" s="100"/>
      <c r="I21" s="100"/>
      <c r="J21" s="100"/>
      <c r="K21" s="100">
        <v>1</v>
      </c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>
        <v>1</v>
      </c>
      <c r="X21" s="100"/>
      <c r="Y21" s="100"/>
      <c r="Z21" s="100"/>
      <c r="AA21" s="100">
        <v>1</v>
      </c>
      <c r="AB21" s="100"/>
      <c r="AC21" s="100"/>
      <c r="AD21" s="112">
        <v>1</v>
      </c>
      <c r="AE21" s="100"/>
    </row>
    <row r="22" spans="1:31" x14ac:dyDescent="0.25">
      <c r="A22" s="100">
        <v>16</v>
      </c>
      <c r="B22" s="110">
        <v>44594</v>
      </c>
      <c r="C22" s="113" t="s">
        <v>595</v>
      </c>
      <c r="D22" s="100"/>
      <c r="E22" s="100"/>
      <c r="F22" s="100"/>
      <c r="G22" s="100">
        <v>1</v>
      </c>
      <c r="H22" s="100"/>
      <c r="I22" s="100"/>
      <c r="J22" s="100"/>
      <c r="K22" s="100">
        <v>1</v>
      </c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>
        <v>1</v>
      </c>
      <c r="X22" s="100"/>
      <c r="Y22" s="100"/>
      <c r="Z22" s="100"/>
      <c r="AA22" s="100">
        <v>1</v>
      </c>
      <c r="AB22" s="100"/>
      <c r="AC22" s="100"/>
      <c r="AD22" s="112">
        <v>1</v>
      </c>
      <c r="AE22" s="100"/>
    </row>
    <row r="23" spans="1:31" x14ac:dyDescent="0.25">
      <c r="A23" s="100">
        <v>17</v>
      </c>
      <c r="B23" s="110">
        <v>44594</v>
      </c>
      <c r="C23" s="111">
        <v>42008678</v>
      </c>
      <c r="D23" s="100"/>
      <c r="E23" s="100"/>
      <c r="F23" s="100"/>
      <c r="G23" s="100">
        <v>1</v>
      </c>
      <c r="H23" s="100"/>
      <c r="I23" s="100"/>
      <c r="J23" s="100"/>
      <c r="K23" s="100">
        <v>1</v>
      </c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>
        <v>1</v>
      </c>
      <c r="X23" s="100"/>
      <c r="Y23" s="100"/>
      <c r="Z23" s="100"/>
      <c r="AA23" s="100">
        <v>1</v>
      </c>
      <c r="AB23" s="100"/>
      <c r="AC23" s="100"/>
      <c r="AD23" s="112">
        <v>1</v>
      </c>
      <c r="AE23" s="100"/>
    </row>
    <row r="24" spans="1:31" x14ac:dyDescent="0.25">
      <c r="A24" s="100">
        <v>18</v>
      </c>
      <c r="B24" s="110">
        <v>44594</v>
      </c>
      <c r="C24" s="111">
        <v>68225005</v>
      </c>
      <c r="D24" s="100"/>
      <c r="E24" s="100"/>
      <c r="F24" s="100"/>
      <c r="G24" s="100">
        <v>1</v>
      </c>
      <c r="H24" s="100"/>
      <c r="I24" s="100"/>
      <c r="J24" s="100"/>
      <c r="K24" s="100">
        <v>1</v>
      </c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>
        <v>1</v>
      </c>
      <c r="X24" s="100"/>
      <c r="Y24" s="100"/>
      <c r="Z24" s="100"/>
      <c r="AA24" s="100">
        <v>1</v>
      </c>
      <c r="AB24" s="100"/>
      <c r="AC24" s="100"/>
      <c r="AD24" s="112">
        <v>1</v>
      </c>
      <c r="AE24" s="100"/>
    </row>
    <row r="25" spans="1:31" x14ac:dyDescent="0.25">
      <c r="A25" s="100">
        <v>19</v>
      </c>
      <c r="B25" s="110">
        <v>44594</v>
      </c>
      <c r="C25" s="113" t="s">
        <v>596</v>
      </c>
      <c r="D25" s="100"/>
      <c r="E25" s="100"/>
      <c r="F25" s="100"/>
      <c r="G25" s="100">
        <v>1</v>
      </c>
      <c r="H25" s="100"/>
      <c r="I25" s="100"/>
      <c r="J25" s="100"/>
      <c r="K25" s="100">
        <v>1</v>
      </c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>
        <v>1</v>
      </c>
      <c r="X25" s="100"/>
      <c r="Y25" s="100"/>
      <c r="Z25" s="100"/>
      <c r="AA25" s="100">
        <v>1</v>
      </c>
      <c r="AB25" s="100"/>
      <c r="AC25" s="100"/>
      <c r="AD25" s="112">
        <v>1</v>
      </c>
      <c r="AE25" s="100"/>
    </row>
    <row r="26" spans="1:31" x14ac:dyDescent="0.25">
      <c r="A26" s="100">
        <v>20</v>
      </c>
      <c r="B26" s="110">
        <v>44594</v>
      </c>
      <c r="C26" s="113" t="s">
        <v>597</v>
      </c>
      <c r="D26" s="100"/>
      <c r="E26" s="100"/>
      <c r="F26" s="100"/>
      <c r="G26" s="100">
        <v>1</v>
      </c>
      <c r="H26" s="100"/>
      <c r="I26" s="100"/>
      <c r="J26" s="100"/>
      <c r="K26" s="100">
        <v>1</v>
      </c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>
        <v>1</v>
      </c>
      <c r="X26" s="100"/>
      <c r="Y26" s="100"/>
      <c r="Z26" s="100"/>
      <c r="AA26" s="100">
        <v>1</v>
      </c>
      <c r="AB26" s="100"/>
      <c r="AC26" s="100"/>
      <c r="AD26" s="112">
        <v>1</v>
      </c>
      <c r="AE26" s="100"/>
    </row>
    <row r="27" spans="1:31" x14ac:dyDescent="0.25">
      <c r="A27" s="100">
        <v>21</v>
      </c>
      <c r="B27" s="110">
        <v>44594</v>
      </c>
      <c r="C27" s="111">
        <v>98256276</v>
      </c>
      <c r="D27" s="100"/>
      <c r="E27" s="100"/>
      <c r="F27" s="100"/>
      <c r="G27" s="100">
        <v>1</v>
      </c>
      <c r="H27" s="100"/>
      <c r="I27" s="100"/>
      <c r="J27" s="100"/>
      <c r="K27" s="100">
        <v>1</v>
      </c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>
        <v>1</v>
      </c>
      <c r="X27" s="100"/>
      <c r="Y27" s="100"/>
      <c r="Z27" s="100"/>
      <c r="AA27" s="100">
        <v>1</v>
      </c>
      <c r="AB27" s="100"/>
      <c r="AC27" s="100"/>
      <c r="AD27" s="112">
        <v>1</v>
      </c>
      <c r="AE27" s="100"/>
    </row>
    <row r="28" spans="1:31" x14ac:dyDescent="0.25">
      <c r="A28" s="100">
        <v>22</v>
      </c>
      <c r="B28" s="110">
        <v>44596</v>
      </c>
      <c r="C28" s="111">
        <v>34467919</v>
      </c>
      <c r="D28" s="100"/>
      <c r="E28" s="100"/>
      <c r="F28" s="100"/>
      <c r="G28" s="100">
        <v>1</v>
      </c>
      <c r="H28" s="100"/>
      <c r="I28" s="100"/>
      <c r="J28" s="100"/>
      <c r="K28" s="100">
        <v>1</v>
      </c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>
        <v>1</v>
      </c>
      <c r="X28" s="100"/>
      <c r="Y28" s="100"/>
      <c r="Z28" s="100"/>
      <c r="AA28" s="100">
        <v>1</v>
      </c>
      <c r="AB28" s="100"/>
      <c r="AC28" s="100"/>
      <c r="AD28" s="112">
        <v>1</v>
      </c>
      <c r="AE28" s="100"/>
    </row>
    <row r="29" spans="1:31" x14ac:dyDescent="0.25">
      <c r="A29" s="100">
        <v>23</v>
      </c>
      <c r="B29" s="110">
        <v>44599</v>
      </c>
      <c r="C29" s="111">
        <v>34861188</v>
      </c>
      <c r="D29" s="100"/>
      <c r="E29" s="100"/>
      <c r="F29" s="100"/>
      <c r="G29" s="100">
        <v>1</v>
      </c>
      <c r="H29" s="100"/>
      <c r="I29" s="100"/>
      <c r="J29" s="100"/>
      <c r="K29" s="100">
        <v>1</v>
      </c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>
        <v>1</v>
      </c>
      <c r="X29" s="100"/>
      <c r="Y29" s="100"/>
      <c r="Z29" s="100"/>
      <c r="AA29" s="100">
        <v>1</v>
      </c>
      <c r="AB29" s="100"/>
      <c r="AC29" s="100"/>
      <c r="AD29" s="112">
        <v>1</v>
      </c>
      <c r="AE29" s="100"/>
    </row>
    <row r="30" spans="1:31" x14ac:dyDescent="0.25">
      <c r="A30" s="100">
        <v>24</v>
      </c>
      <c r="B30" s="110">
        <v>44599</v>
      </c>
      <c r="C30" s="111">
        <v>92900227</v>
      </c>
      <c r="D30" s="100"/>
      <c r="E30" s="100"/>
      <c r="F30" s="100"/>
      <c r="G30" s="100">
        <v>1</v>
      </c>
      <c r="H30" s="100"/>
      <c r="I30" s="100"/>
      <c r="J30" s="100"/>
      <c r="K30" s="100">
        <v>1</v>
      </c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>
        <v>1</v>
      </c>
      <c r="X30" s="100"/>
      <c r="Y30" s="100"/>
      <c r="Z30" s="100"/>
      <c r="AA30" s="100">
        <v>1</v>
      </c>
      <c r="AB30" s="100"/>
      <c r="AC30" s="100"/>
      <c r="AD30" s="112">
        <v>1</v>
      </c>
      <c r="AE30" s="100"/>
    </row>
    <row r="31" spans="1:31" x14ac:dyDescent="0.25">
      <c r="A31" s="100">
        <v>25</v>
      </c>
      <c r="B31" s="110">
        <v>44599</v>
      </c>
      <c r="C31" s="111">
        <v>27768674</v>
      </c>
      <c r="D31" s="100"/>
      <c r="E31" s="100"/>
      <c r="F31" s="100"/>
      <c r="G31" s="100">
        <v>1</v>
      </c>
      <c r="H31" s="100"/>
      <c r="I31" s="100"/>
      <c r="J31" s="100"/>
      <c r="K31" s="100">
        <v>1</v>
      </c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>
        <v>1</v>
      </c>
      <c r="X31" s="100"/>
      <c r="Y31" s="100"/>
      <c r="Z31" s="100"/>
      <c r="AA31" s="100">
        <v>1</v>
      </c>
      <c r="AB31" s="100"/>
      <c r="AC31" s="100"/>
      <c r="AD31" s="112">
        <v>1</v>
      </c>
      <c r="AE31" s="100"/>
    </row>
    <row r="32" spans="1:31" x14ac:dyDescent="0.25">
      <c r="A32" s="100">
        <v>26</v>
      </c>
      <c r="B32" s="110">
        <v>44599</v>
      </c>
      <c r="C32" s="113" t="s">
        <v>598</v>
      </c>
      <c r="D32" s="100"/>
      <c r="E32" s="100"/>
      <c r="F32" s="100"/>
      <c r="G32" s="100">
        <v>1</v>
      </c>
      <c r="H32" s="100"/>
      <c r="I32" s="100"/>
      <c r="J32" s="100"/>
      <c r="K32" s="100">
        <v>1</v>
      </c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>
        <v>1</v>
      </c>
      <c r="X32" s="100"/>
      <c r="Y32" s="100"/>
      <c r="Z32" s="100"/>
      <c r="AA32" s="100">
        <v>1</v>
      </c>
      <c r="AB32" s="100"/>
      <c r="AC32" s="100"/>
      <c r="AD32" s="112">
        <v>1</v>
      </c>
      <c r="AE32" s="100"/>
    </row>
    <row r="33" spans="1:31" x14ac:dyDescent="0.25">
      <c r="A33" s="100">
        <v>27</v>
      </c>
      <c r="B33" s="110">
        <v>44599</v>
      </c>
      <c r="C33" s="111">
        <v>97863715</v>
      </c>
      <c r="D33" s="100"/>
      <c r="E33" s="100"/>
      <c r="F33" s="100"/>
      <c r="G33" s="100">
        <v>1</v>
      </c>
      <c r="H33" s="100"/>
      <c r="I33" s="100"/>
      <c r="J33" s="100"/>
      <c r="K33" s="100">
        <v>1</v>
      </c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>
        <v>1</v>
      </c>
      <c r="X33" s="100"/>
      <c r="Y33" s="100"/>
      <c r="Z33" s="100"/>
      <c r="AA33" s="100">
        <v>1</v>
      </c>
      <c r="AB33" s="100"/>
      <c r="AC33" s="100"/>
      <c r="AD33" s="112">
        <v>1</v>
      </c>
      <c r="AE33" s="100"/>
    </row>
    <row r="34" spans="1:31" x14ac:dyDescent="0.25">
      <c r="A34" s="100">
        <v>28</v>
      </c>
      <c r="B34" s="110">
        <v>44599</v>
      </c>
      <c r="C34" s="111">
        <v>23718666</v>
      </c>
      <c r="D34" s="100"/>
      <c r="E34" s="100"/>
      <c r="F34" s="100"/>
      <c r="G34" s="100">
        <v>1</v>
      </c>
      <c r="H34" s="100"/>
      <c r="I34" s="100"/>
      <c r="J34" s="100"/>
      <c r="K34" s="100">
        <v>1</v>
      </c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>
        <v>1</v>
      </c>
      <c r="X34" s="100"/>
      <c r="Y34" s="100"/>
      <c r="Z34" s="100"/>
      <c r="AA34" s="100">
        <v>1</v>
      </c>
      <c r="AB34" s="100"/>
      <c r="AC34" s="100"/>
      <c r="AD34" s="112">
        <v>1</v>
      </c>
      <c r="AE34" s="100"/>
    </row>
    <row r="35" spans="1:31" x14ac:dyDescent="0.25">
      <c r="A35" s="100">
        <v>29</v>
      </c>
      <c r="B35" s="110">
        <v>44599</v>
      </c>
      <c r="C35" s="111">
        <v>91732496</v>
      </c>
      <c r="D35" s="100"/>
      <c r="E35" s="100"/>
      <c r="F35" s="100"/>
      <c r="G35" s="100">
        <v>1</v>
      </c>
      <c r="H35" s="100"/>
      <c r="I35" s="100"/>
      <c r="J35" s="100"/>
      <c r="K35" s="100">
        <v>1</v>
      </c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>
        <v>1</v>
      </c>
      <c r="X35" s="100"/>
      <c r="Y35" s="100"/>
      <c r="Z35" s="100"/>
      <c r="AA35" s="100">
        <v>1</v>
      </c>
      <c r="AB35" s="100"/>
      <c r="AC35" s="100"/>
      <c r="AD35" s="112">
        <v>1</v>
      </c>
      <c r="AE35" s="100"/>
    </row>
    <row r="36" spans="1:31" x14ac:dyDescent="0.25">
      <c r="A36" s="100">
        <v>30</v>
      </c>
      <c r="B36" s="110">
        <v>44600</v>
      </c>
      <c r="C36" s="113" t="s">
        <v>599</v>
      </c>
      <c r="D36" s="100"/>
      <c r="E36" s="100"/>
      <c r="F36" s="100"/>
      <c r="G36" s="100">
        <v>1</v>
      </c>
      <c r="H36" s="100"/>
      <c r="I36" s="100"/>
      <c r="J36" s="100"/>
      <c r="K36" s="100">
        <v>1</v>
      </c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>
        <v>1</v>
      </c>
      <c r="X36" s="100"/>
      <c r="Y36" s="100"/>
      <c r="Z36" s="100"/>
      <c r="AA36" s="100">
        <v>1</v>
      </c>
      <c r="AB36" s="100"/>
      <c r="AC36" s="100"/>
      <c r="AD36" s="112">
        <v>1</v>
      </c>
      <c r="AE36" s="100"/>
    </row>
    <row r="37" spans="1:31" x14ac:dyDescent="0.25">
      <c r="A37" s="100">
        <v>31</v>
      </c>
      <c r="B37" s="114">
        <v>44600</v>
      </c>
      <c r="C37" s="111">
        <v>11</v>
      </c>
      <c r="D37" s="100"/>
      <c r="E37" s="100">
        <v>1</v>
      </c>
      <c r="F37" s="100"/>
      <c r="G37" s="100"/>
      <c r="H37" s="100"/>
      <c r="I37" s="100"/>
      <c r="J37" s="100"/>
      <c r="K37" s="100"/>
      <c r="L37" s="100"/>
      <c r="M37" s="100"/>
      <c r="N37" s="100"/>
      <c r="O37" s="100">
        <v>1</v>
      </c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>
        <v>1</v>
      </c>
      <c r="AA37" s="100">
        <v>1</v>
      </c>
      <c r="AB37" s="100"/>
      <c r="AC37" s="100"/>
      <c r="AD37" s="112">
        <v>1</v>
      </c>
      <c r="AE37" s="100"/>
    </row>
    <row r="38" spans="1:31" x14ac:dyDescent="0.25">
      <c r="A38" s="100">
        <v>32</v>
      </c>
      <c r="B38" s="110">
        <v>44602</v>
      </c>
      <c r="C38" s="113" t="s">
        <v>600</v>
      </c>
      <c r="D38" s="100"/>
      <c r="E38" s="100"/>
      <c r="F38" s="100"/>
      <c r="G38" s="100">
        <v>1</v>
      </c>
      <c r="H38" s="100"/>
      <c r="I38" s="100"/>
      <c r="J38" s="100"/>
      <c r="K38" s="100">
        <v>1</v>
      </c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>
        <v>1</v>
      </c>
      <c r="X38" s="100"/>
      <c r="Y38" s="100"/>
      <c r="Z38" s="100"/>
      <c r="AA38" s="100">
        <v>1</v>
      </c>
      <c r="AB38" s="100"/>
      <c r="AC38" s="100"/>
      <c r="AD38" s="112">
        <v>1</v>
      </c>
      <c r="AE38" s="100"/>
    </row>
    <row r="39" spans="1:31" x14ac:dyDescent="0.25">
      <c r="A39" s="100">
        <v>33</v>
      </c>
      <c r="B39" s="110">
        <v>44602</v>
      </c>
      <c r="C39" s="111">
        <v>41517531</v>
      </c>
      <c r="D39" s="100"/>
      <c r="E39" s="100"/>
      <c r="F39" s="100"/>
      <c r="G39" s="100">
        <v>1</v>
      </c>
      <c r="H39" s="100"/>
      <c r="I39" s="100"/>
      <c r="J39" s="100"/>
      <c r="K39" s="100">
        <v>1</v>
      </c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>
        <v>1</v>
      </c>
      <c r="X39" s="100"/>
      <c r="Y39" s="100"/>
      <c r="Z39" s="100"/>
      <c r="AA39" s="100">
        <v>1</v>
      </c>
      <c r="AB39" s="100"/>
      <c r="AC39" s="100"/>
      <c r="AD39" s="112">
        <v>1</v>
      </c>
      <c r="AE39" s="100"/>
    </row>
    <row r="40" spans="1:31" x14ac:dyDescent="0.25">
      <c r="A40" s="100">
        <v>34</v>
      </c>
      <c r="B40" s="110">
        <v>44602</v>
      </c>
      <c r="C40" s="111">
        <v>25535948</v>
      </c>
      <c r="D40" s="100"/>
      <c r="E40" s="100"/>
      <c r="F40" s="100"/>
      <c r="G40" s="100">
        <v>1</v>
      </c>
      <c r="H40" s="100"/>
      <c r="I40" s="100"/>
      <c r="J40" s="100"/>
      <c r="K40" s="100">
        <v>1</v>
      </c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>
        <v>1</v>
      </c>
      <c r="X40" s="100"/>
      <c r="Y40" s="100"/>
      <c r="Z40" s="100"/>
      <c r="AA40" s="100">
        <v>1</v>
      </c>
      <c r="AB40" s="100"/>
      <c r="AC40" s="100"/>
      <c r="AD40" s="112">
        <v>1</v>
      </c>
      <c r="AE40" s="100"/>
    </row>
    <row r="41" spans="1:31" x14ac:dyDescent="0.25">
      <c r="A41" s="100">
        <v>35</v>
      </c>
      <c r="B41" s="110">
        <v>44602</v>
      </c>
      <c r="C41" s="111">
        <v>79548052</v>
      </c>
      <c r="D41" s="100"/>
      <c r="E41" s="100"/>
      <c r="F41" s="100"/>
      <c r="G41" s="100">
        <v>1</v>
      </c>
      <c r="H41" s="100"/>
      <c r="I41" s="100"/>
      <c r="J41" s="100"/>
      <c r="K41" s="100">
        <v>1</v>
      </c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>
        <v>1</v>
      </c>
      <c r="X41" s="100"/>
      <c r="Y41" s="100"/>
      <c r="Z41" s="100"/>
      <c r="AA41" s="100">
        <v>1</v>
      </c>
      <c r="AB41" s="100"/>
      <c r="AC41" s="100"/>
      <c r="AD41" s="112">
        <v>1</v>
      </c>
      <c r="AE41" s="100"/>
    </row>
    <row r="42" spans="1:31" x14ac:dyDescent="0.25">
      <c r="A42" s="100">
        <v>36</v>
      </c>
      <c r="B42" s="110">
        <v>44606</v>
      </c>
      <c r="C42" s="113" t="s">
        <v>601</v>
      </c>
      <c r="D42" s="100"/>
      <c r="E42" s="100"/>
      <c r="F42" s="100"/>
      <c r="G42" s="100">
        <v>1</v>
      </c>
      <c r="H42" s="100"/>
      <c r="I42" s="100"/>
      <c r="J42" s="100"/>
      <c r="K42" s="100">
        <v>1</v>
      </c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>
        <v>1</v>
      </c>
      <c r="X42" s="100"/>
      <c r="Y42" s="100"/>
      <c r="Z42" s="100"/>
      <c r="AA42" s="100">
        <v>1</v>
      </c>
      <c r="AB42" s="100"/>
      <c r="AC42" s="100"/>
      <c r="AD42" s="112">
        <v>1</v>
      </c>
      <c r="AE42" s="100"/>
    </row>
    <row r="43" spans="1:31" x14ac:dyDescent="0.25">
      <c r="A43" s="100">
        <v>37</v>
      </c>
      <c r="B43" s="110">
        <v>44606</v>
      </c>
      <c r="C43" s="111">
        <v>41386854</v>
      </c>
      <c r="D43" s="100"/>
      <c r="E43" s="100"/>
      <c r="F43" s="100"/>
      <c r="G43" s="100">
        <v>1</v>
      </c>
      <c r="H43" s="100"/>
      <c r="I43" s="100"/>
      <c r="J43" s="100"/>
      <c r="K43" s="100">
        <v>1</v>
      </c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>
        <v>1</v>
      </c>
      <c r="X43" s="100"/>
      <c r="Y43" s="100"/>
      <c r="Z43" s="100"/>
      <c r="AA43" s="100">
        <v>1</v>
      </c>
      <c r="AB43" s="100"/>
      <c r="AC43" s="100"/>
      <c r="AD43" s="112">
        <v>1</v>
      </c>
      <c r="AE43" s="100"/>
    </row>
    <row r="44" spans="1:31" x14ac:dyDescent="0.25">
      <c r="A44" s="100">
        <v>38</v>
      </c>
      <c r="B44" s="110">
        <v>44607</v>
      </c>
      <c r="C44" s="111">
        <v>844</v>
      </c>
      <c r="D44" s="100"/>
      <c r="E44" s="100"/>
      <c r="F44" s="100"/>
      <c r="G44" s="100"/>
      <c r="H44" s="100">
        <v>1</v>
      </c>
      <c r="I44" s="100"/>
      <c r="J44" s="100"/>
      <c r="K44" s="100"/>
      <c r="L44" s="100">
        <v>1</v>
      </c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>
        <v>1</v>
      </c>
      <c r="Z44" s="100"/>
      <c r="AA44" s="100">
        <v>1</v>
      </c>
      <c r="AB44" s="100"/>
      <c r="AC44" s="100"/>
      <c r="AD44" s="112">
        <v>1</v>
      </c>
      <c r="AE44" s="100"/>
    </row>
    <row r="45" spans="1:31" x14ac:dyDescent="0.25">
      <c r="A45" s="100">
        <v>39</v>
      </c>
      <c r="B45" s="110">
        <v>44608</v>
      </c>
      <c r="C45" s="111">
        <v>12</v>
      </c>
      <c r="D45" s="100"/>
      <c r="E45" s="100">
        <v>1</v>
      </c>
      <c r="F45" s="100"/>
      <c r="G45" s="100"/>
      <c r="H45" s="100"/>
      <c r="I45" s="100"/>
      <c r="J45" s="100"/>
      <c r="K45" s="100">
        <v>1</v>
      </c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>
        <v>1</v>
      </c>
      <c r="X45" s="100"/>
      <c r="Y45" s="100"/>
      <c r="Z45" s="100"/>
      <c r="AA45" s="100">
        <v>1</v>
      </c>
      <c r="AB45" s="100"/>
      <c r="AC45" s="100"/>
      <c r="AD45" s="112">
        <v>1</v>
      </c>
      <c r="AE45" s="100"/>
    </row>
    <row r="46" spans="1:31" x14ac:dyDescent="0.25">
      <c r="A46" s="100">
        <v>40</v>
      </c>
      <c r="B46" s="110">
        <v>44608</v>
      </c>
      <c r="C46" s="111">
        <v>13</v>
      </c>
      <c r="D46" s="100"/>
      <c r="E46" s="100">
        <v>1</v>
      </c>
      <c r="F46" s="100"/>
      <c r="G46" s="100"/>
      <c r="H46" s="100"/>
      <c r="I46" s="100"/>
      <c r="J46" s="100"/>
      <c r="K46" s="100">
        <v>1</v>
      </c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>
        <v>1</v>
      </c>
      <c r="X46" s="100"/>
      <c r="Y46" s="100"/>
      <c r="Z46" s="100"/>
      <c r="AA46" s="100">
        <v>1</v>
      </c>
      <c r="AB46" s="100"/>
      <c r="AC46" s="100"/>
      <c r="AD46" s="112">
        <v>1</v>
      </c>
      <c r="AE46" s="100"/>
    </row>
    <row r="47" spans="1:31" x14ac:dyDescent="0.25">
      <c r="A47" s="100">
        <v>41</v>
      </c>
      <c r="B47" s="110">
        <v>44613</v>
      </c>
      <c r="C47" s="113" t="s">
        <v>602</v>
      </c>
      <c r="D47" s="100"/>
      <c r="E47" s="100"/>
      <c r="F47" s="100"/>
      <c r="G47" s="100">
        <v>1</v>
      </c>
      <c r="H47" s="100"/>
      <c r="I47" s="100"/>
      <c r="J47" s="100"/>
      <c r="K47" s="100">
        <v>1</v>
      </c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>
        <v>1</v>
      </c>
      <c r="X47" s="100"/>
      <c r="Y47" s="100"/>
      <c r="Z47" s="100"/>
      <c r="AA47" s="100">
        <v>1</v>
      </c>
      <c r="AB47" s="100"/>
      <c r="AC47" s="100"/>
      <c r="AD47" s="112">
        <v>1</v>
      </c>
      <c r="AE47" s="100"/>
    </row>
    <row r="48" spans="1:31" x14ac:dyDescent="0.25">
      <c r="A48" s="100">
        <v>42</v>
      </c>
      <c r="B48" s="110">
        <v>44613</v>
      </c>
      <c r="C48" s="111">
        <v>81674741</v>
      </c>
      <c r="D48" s="100"/>
      <c r="E48" s="100"/>
      <c r="F48" s="100"/>
      <c r="G48" s="100">
        <v>1</v>
      </c>
      <c r="H48" s="100"/>
      <c r="I48" s="100"/>
      <c r="J48" s="100"/>
      <c r="K48" s="100">
        <v>1</v>
      </c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>
        <v>1</v>
      </c>
      <c r="X48" s="100"/>
      <c r="Y48" s="100"/>
      <c r="Z48" s="100"/>
      <c r="AA48" s="100">
        <v>1</v>
      </c>
      <c r="AB48" s="100"/>
      <c r="AC48" s="100"/>
      <c r="AD48" s="112">
        <v>1</v>
      </c>
      <c r="AE48" s="100"/>
    </row>
    <row r="49" spans="1:31" x14ac:dyDescent="0.25">
      <c r="A49" s="100">
        <v>43</v>
      </c>
      <c r="B49" s="110">
        <v>44613</v>
      </c>
      <c r="C49" s="111">
        <v>80349884</v>
      </c>
      <c r="D49" s="100"/>
      <c r="E49" s="100"/>
      <c r="F49" s="100"/>
      <c r="G49" s="100">
        <v>1</v>
      </c>
      <c r="H49" s="100"/>
      <c r="I49" s="100"/>
      <c r="J49" s="100"/>
      <c r="K49" s="100">
        <v>1</v>
      </c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>
        <v>1</v>
      </c>
      <c r="X49" s="100"/>
      <c r="Y49" s="100"/>
      <c r="Z49" s="100"/>
      <c r="AA49" s="100">
        <v>1</v>
      </c>
      <c r="AB49" s="100"/>
      <c r="AC49" s="100"/>
      <c r="AD49" s="112">
        <v>1</v>
      </c>
      <c r="AE49" s="100"/>
    </row>
    <row r="50" spans="1:31" x14ac:dyDescent="0.25">
      <c r="A50" s="100">
        <v>44</v>
      </c>
      <c r="B50" s="110">
        <v>44613</v>
      </c>
      <c r="C50" s="111">
        <v>31771525</v>
      </c>
      <c r="D50" s="100"/>
      <c r="E50" s="100"/>
      <c r="F50" s="100"/>
      <c r="G50" s="100">
        <v>1</v>
      </c>
      <c r="H50" s="100"/>
      <c r="I50" s="100"/>
      <c r="J50" s="100"/>
      <c r="K50" s="100">
        <v>1</v>
      </c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>
        <v>1</v>
      </c>
      <c r="X50" s="100"/>
      <c r="Y50" s="100"/>
      <c r="Z50" s="100"/>
      <c r="AA50" s="100">
        <v>1</v>
      </c>
      <c r="AB50" s="100"/>
      <c r="AC50" s="100"/>
      <c r="AD50" s="112">
        <v>1</v>
      </c>
      <c r="AE50" s="100"/>
    </row>
    <row r="51" spans="1:31" x14ac:dyDescent="0.25">
      <c r="A51" s="100">
        <v>45</v>
      </c>
      <c r="B51" s="110">
        <v>44613</v>
      </c>
      <c r="C51" s="111">
        <v>56355699</v>
      </c>
      <c r="D51" s="100"/>
      <c r="E51" s="100"/>
      <c r="F51" s="100"/>
      <c r="G51" s="100">
        <v>1</v>
      </c>
      <c r="H51" s="100"/>
      <c r="I51" s="100"/>
      <c r="J51" s="100"/>
      <c r="K51" s="100">
        <v>1</v>
      </c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>
        <v>1</v>
      </c>
      <c r="X51" s="100"/>
      <c r="Y51" s="100"/>
      <c r="Z51" s="100"/>
      <c r="AA51" s="100">
        <v>1</v>
      </c>
      <c r="AB51" s="100"/>
      <c r="AC51" s="100"/>
      <c r="AD51" s="112">
        <v>1</v>
      </c>
      <c r="AE51" s="100"/>
    </row>
    <row r="52" spans="1:31" x14ac:dyDescent="0.25">
      <c r="A52" s="100">
        <v>46</v>
      </c>
      <c r="B52" s="110">
        <v>44613</v>
      </c>
      <c r="C52" s="113" t="s">
        <v>603</v>
      </c>
      <c r="D52" s="100"/>
      <c r="E52" s="100"/>
      <c r="F52" s="100"/>
      <c r="G52" s="100">
        <v>1</v>
      </c>
      <c r="H52" s="100"/>
      <c r="I52" s="100"/>
      <c r="J52" s="100"/>
      <c r="K52" s="100">
        <v>1</v>
      </c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>
        <v>1</v>
      </c>
      <c r="X52" s="100"/>
      <c r="Y52" s="100"/>
      <c r="Z52" s="100"/>
      <c r="AA52" s="100">
        <v>1</v>
      </c>
      <c r="AB52" s="100"/>
      <c r="AC52" s="100"/>
      <c r="AD52" s="112">
        <v>1</v>
      </c>
      <c r="AE52" s="100"/>
    </row>
    <row r="53" spans="1:31" x14ac:dyDescent="0.25">
      <c r="A53" s="100">
        <v>47</v>
      </c>
      <c r="B53" s="110">
        <v>44613</v>
      </c>
      <c r="C53" s="111">
        <v>80428109</v>
      </c>
      <c r="D53" s="100"/>
      <c r="E53" s="100"/>
      <c r="F53" s="100"/>
      <c r="G53" s="100">
        <v>1</v>
      </c>
      <c r="H53" s="100"/>
      <c r="I53" s="100"/>
      <c r="J53" s="100"/>
      <c r="K53" s="100">
        <v>1</v>
      </c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>
        <v>1</v>
      </c>
      <c r="X53" s="100"/>
      <c r="Y53" s="100"/>
      <c r="Z53" s="100"/>
      <c r="AA53" s="100">
        <v>1</v>
      </c>
      <c r="AB53" s="100"/>
      <c r="AC53" s="100"/>
      <c r="AD53" s="100"/>
      <c r="AE53" s="100">
        <v>1</v>
      </c>
    </row>
    <row r="54" spans="1:31" x14ac:dyDescent="0.25">
      <c r="A54" s="100">
        <v>48</v>
      </c>
      <c r="B54" s="110">
        <v>44613</v>
      </c>
      <c r="C54" s="111">
        <v>88557247</v>
      </c>
      <c r="D54" s="100"/>
      <c r="E54" s="100"/>
      <c r="F54" s="100"/>
      <c r="G54" s="100">
        <v>1</v>
      </c>
      <c r="H54" s="100"/>
      <c r="I54" s="100"/>
      <c r="J54" s="100"/>
      <c r="K54" s="100">
        <v>1</v>
      </c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>
        <v>1</v>
      </c>
      <c r="X54" s="100"/>
      <c r="Y54" s="100"/>
      <c r="Z54" s="100"/>
      <c r="AA54" s="100">
        <v>1</v>
      </c>
      <c r="AB54" s="100"/>
      <c r="AC54" s="100"/>
      <c r="AD54" s="112">
        <v>1</v>
      </c>
      <c r="AE54" s="100"/>
    </row>
    <row r="55" spans="1:31" x14ac:dyDescent="0.25">
      <c r="A55" s="100">
        <v>49</v>
      </c>
      <c r="B55" s="110">
        <v>44613</v>
      </c>
      <c r="C55" s="113" t="s">
        <v>604</v>
      </c>
      <c r="D55" s="100"/>
      <c r="E55" s="100"/>
      <c r="F55" s="100"/>
      <c r="G55" s="100">
        <v>1</v>
      </c>
      <c r="H55" s="100"/>
      <c r="I55" s="100"/>
      <c r="J55" s="100"/>
      <c r="K55" s="100">
        <v>1</v>
      </c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>
        <v>1</v>
      </c>
      <c r="X55" s="100"/>
      <c r="Y55" s="100"/>
      <c r="Z55" s="100"/>
      <c r="AA55" s="100">
        <v>1</v>
      </c>
      <c r="AB55" s="100"/>
      <c r="AC55" s="100"/>
      <c r="AD55" s="112">
        <v>1</v>
      </c>
      <c r="AE55" s="100"/>
    </row>
    <row r="56" spans="1:31" x14ac:dyDescent="0.25">
      <c r="A56" s="100">
        <v>50</v>
      </c>
      <c r="B56" s="110">
        <v>44613</v>
      </c>
      <c r="C56" s="111">
        <v>10184957</v>
      </c>
      <c r="D56" s="100"/>
      <c r="E56" s="100"/>
      <c r="F56" s="100"/>
      <c r="G56" s="100">
        <v>1</v>
      </c>
      <c r="H56" s="100"/>
      <c r="I56" s="100"/>
      <c r="J56" s="100"/>
      <c r="K56" s="100">
        <v>1</v>
      </c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>
        <v>1</v>
      </c>
      <c r="X56" s="100"/>
      <c r="Y56" s="100"/>
      <c r="Z56" s="100"/>
      <c r="AA56" s="100">
        <v>1</v>
      </c>
      <c r="AB56" s="100"/>
      <c r="AC56" s="100"/>
      <c r="AD56" s="112">
        <v>1</v>
      </c>
      <c r="AE56" s="100"/>
    </row>
    <row r="57" spans="1:31" x14ac:dyDescent="0.25">
      <c r="A57" s="100">
        <v>51</v>
      </c>
      <c r="B57" s="110">
        <v>44613</v>
      </c>
      <c r="C57" s="111">
        <v>28732731</v>
      </c>
      <c r="D57" s="100"/>
      <c r="E57" s="100"/>
      <c r="F57" s="100"/>
      <c r="G57" s="100">
        <v>1</v>
      </c>
      <c r="H57" s="100"/>
      <c r="I57" s="100"/>
      <c r="J57" s="100"/>
      <c r="K57" s="100">
        <v>1</v>
      </c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>
        <v>1</v>
      </c>
      <c r="X57" s="100"/>
      <c r="Y57" s="100"/>
      <c r="Z57" s="100"/>
      <c r="AA57" s="100">
        <v>1</v>
      </c>
      <c r="AB57" s="100"/>
      <c r="AC57" s="100"/>
      <c r="AD57" s="112">
        <v>1</v>
      </c>
      <c r="AE57" s="100"/>
    </row>
    <row r="58" spans="1:31" x14ac:dyDescent="0.25">
      <c r="A58" s="100">
        <v>52</v>
      </c>
      <c r="B58" s="110">
        <v>44613</v>
      </c>
      <c r="C58" s="113" t="s">
        <v>605</v>
      </c>
      <c r="D58" s="100"/>
      <c r="E58" s="100"/>
      <c r="F58" s="100"/>
      <c r="G58" s="100">
        <v>1</v>
      </c>
      <c r="H58" s="100"/>
      <c r="I58" s="100"/>
      <c r="J58" s="100"/>
      <c r="K58" s="100">
        <v>1</v>
      </c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>
        <v>1</v>
      </c>
      <c r="X58" s="100"/>
      <c r="Y58" s="100"/>
      <c r="Z58" s="100"/>
      <c r="AA58" s="100">
        <v>1</v>
      </c>
      <c r="AB58" s="100"/>
      <c r="AC58" s="100"/>
      <c r="AD58" s="112">
        <v>1</v>
      </c>
      <c r="AE58" s="100"/>
    </row>
    <row r="59" spans="1:31" x14ac:dyDescent="0.25">
      <c r="A59" s="100">
        <v>53</v>
      </c>
      <c r="B59" s="110">
        <v>44616</v>
      </c>
      <c r="C59" s="111">
        <v>14</v>
      </c>
      <c r="D59" s="100"/>
      <c r="E59" s="100">
        <v>1</v>
      </c>
      <c r="F59" s="100"/>
      <c r="G59" s="100"/>
      <c r="H59" s="100"/>
      <c r="I59" s="100"/>
      <c r="J59" s="100"/>
      <c r="K59" s="100">
        <v>1</v>
      </c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>
        <v>1</v>
      </c>
      <c r="X59" s="100"/>
      <c r="Y59" s="100"/>
      <c r="Z59" s="100"/>
      <c r="AA59" s="100">
        <v>1</v>
      </c>
      <c r="AB59" s="100"/>
      <c r="AC59" s="100"/>
      <c r="AD59" s="112">
        <v>1</v>
      </c>
      <c r="AE59" s="100"/>
    </row>
    <row r="60" spans="1:31" x14ac:dyDescent="0.25">
      <c r="A60" s="100">
        <v>54</v>
      </c>
      <c r="B60" s="110">
        <v>44616</v>
      </c>
      <c r="C60" s="111">
        <v>29583098</v>
      </c>
      <c r="D60" s="100"/>
      <c r="E60" s="100"/>
      <c r="F60" s="100"/>
      <c r="G60" s="100">
        <v>1</v>
      </c>
      <c r="H60" s="100"/>
      <c r="I60" s="100"/>
      <c r="J60" s="100"/>
      <c r="K60" s="100">
        <v>1</v>
      </c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>
        <v>1</v>
      </c>
      <c r="X60" s="100"/>
      <c r="Y60" s="100"/>
      <c r="Z60" s="100"/>
      <c r="AA60" s="100">
        <v>1</v>
      </c>
      <c r="AB60" s="100"/>
      <c r="AC60" s="100"/>
      <c r="AD60" s="112">
        <v>1</v>
      </c>
      <c r="AE60" s="100"/>
    </row>
    <row r="61" spans="1:31" x14ac:dyDescent="0.25">
      <c r="A61" s="100">
        <v>55</v>
      </c>
      <c r="B61" s="114">
        <v>44616</v>
      </c>
      <c r="C61" s="111">
        <v>15</v>
      </c>
      <c r="D61" s="100"/>
      <c r="E61" s="100">
        <v>1</v>
      </c>
      <c r="F61" s="100"/>
      <c r="G61" s="100"/>
      <c r="H61" s="100"/>
      <c r="I61" s="100"/>
      <c r="J61" s="100"/>
      <c r="K61" s="100"/>
      <c r="L61" s="100"/>
      <c r="M61" s="100"/>
      <c r="N61" s="100"/>
      <c r="O61" s="100">
        <v>1</v>
      </c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>
        <v>1</v>
      </c>
      <c r="AA61" s="100">
        <v>1</v>
      </c>
      <c r="AB61" s="100"/>
      <c r="AC61" s="100"/>
      <c r="AD61" s="112">
        <v>1</v>
      </c>
      <c r="AE61" s="100"/>
    </row>
    <row r="62" spans="1:31" x14ac:dyDescent="0.25">
      <c r="A62" s="100">
        <v>56</v>
      </c>
      <c r="B62" s="110">
        <v>44617</v>
      </c>
      <c r="C62" s="111">
        <v>99214077</v>
      </c>
      <c r="D62" s="100"/>
      <c r="E62" s="100"/>
      <c r="F62" s="100"/>
      <c r="G62" s="100">
        <v>1</v>
      </c>
      <c r="H62" s="100"/>
      <c r="I62" s="100"/>
      <c r="J62" s="100"/>
      <c r="K62" s="100">
        <v>1</v>
      </c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>
        <v>1</v>
      </c>
      <c r="X62" s="100"/>
      <c r="Y62" s="100"/>
      <c r="Z62" s="100"/>
      <c r="AA62" s="100">
        <v>1</v>
      </c>
      <c r="AB62" s="100"/>
      <c r="AC62" s="100"/>
      <c r="AD62" s="112">
        <v>1</v>
      </c>
      <c r="AE62" s="100"/>
    </row>
    <row r="63" spans="1:31" x14ac:dyDescent="0.25">
      <c r="A63" s="100">
        <v>57</v>
      </c>
      <c r="B63" s="114">
        <v>44617</v>
      </c>
      <c r="C63" s="111">
        <v>16</v>
      </c>
      <c r="D63" s="100"/>
      <c r="E63" s="100">
        <v>1</v>
      </c>
      <c r="F63" s="100"/>
      <c r="G63" s="100"/>
      <c r="H63" s="100"/>
      <c r="I63" s="100"/>
      <c r="J63" s="100"/>
      <c r="K63" s="100"/>
      <c r="L63" s="100"/>
      <c r="M63" s="100"/>
      <c r="N63" s="100"/>
      <c r="O63" s="100">
        <v>1</v>
      </c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>
        <v>1</v>
      </c>
      <c r="AA63" s="100">
        <v>1</v>
      </c>
      <c r="AB63" s="100"/>
      <c r="AC63" s="100"/>
      <c r="AD63" s="112">
        <v>1</v>
      </c>
      <c r="AE63" s="100"/>
    </row>
    <row r="64" spans="1:31" x14ac:dyDescent="0.25">
      <c r="A64" s="100">
        <v>58</v>
      </c>
      <c r="B64" s="110">
        <v>44620</v>
      </c>
      <c r="C64" s="111">
        <v>17</v>
      </c>
      <c r="D64" s="100"/>
      <c r="E64" s="100">
        <v>1</v>
      </c>
      <c r="F64" s="100"/>
      <c r="G64" s="100"/>
      <c r="H64" s="100"/>
      <c r="I64" s="100"/>
      <c r="J64" s="100"/>
      <c r="K64" s="100">
        <v>1</v>
      </c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>
        <v>1</v>
      </c>
      <c r="X64" s="100"/>
      <c r="Y64" s="100"/>
      <c r="Z64" s="100"/>
      <c r="AA64" s="100">
        <v>1</v>
      </c>
      <c r="AB64" s="100"/>
      <c r="AC64" s="100"/>
      <c r="AD64" s="112">
        <v>1</v>
      </c>
      <c r="AE64" s="100"/>
    </row>
    <row r="65" spans="1:31" x14ac:dyDescent="0.25">
      <c r="A65" s="100">
        <v>59</v>
      </c>
      <c r="B65" s="110">
        <v>44620</v>
      </c>
      <c r="C65" s="111">
        <v>18</v>
      </c>
      <c r="D65" s="100"/>
      <c r="E65" s="100">
        <v>1</v>
      </c>
      <c r="F65" s="100"/>
      <c r="G65" s="100"/>
      <c r="H65" s="100"/>
      <c r="I65" s="100"/>
      <c r="J65" s="100"/>
      <c r="K65" s="100">
        <v>1</v>
      </c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>
        <v>1</v>
      </c>
      <c r="X65" s="100"/>
      <c r="Y65" s="100"/>
      <c r="Z65" s="100"/>
      <c r="AA65" s="100">
        <v>1</v>
      </c>
      <c r="AB65" s="100"/>
      <c r="AC65" s="100"/>
      <c r="AD65" s="112">
        <v>1</v>
      </c>
      <c r="AE65" s="100"/>
    </row>
    <row r="66" spans="1:31" x14ac:dyDescent="0.25">
      <c r="A66" s="100">
        <v>60</v>
      </c>
      <c r="B66" s="110">
        <v>44620</v>
      </c>
      <c r="C66" s="111">
        <v>19</v>
      </c>
      <c r="D66" s="100"/>
      <c r="E66" s="100">
        <v>1</v>
      </c>
      <c r="F66" s="100"/>
      <c r="G66" s="100"/>
      <c r="H66" s="100"/>
      <c r="I66" s="100"/>
      <c r="J66" s="100"/>
      <c r="K66" s="100">
        <v>1</v>
      </c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>
        <v>1</v>
      </c>
      <c r="X66" s="100"/>
      <c r="Y66" s="100"/>
      <c r="Z66" s="100"/>
      <c r="AA66" s="100">
        <v>1</v>
      </c>
      <c r="AB66" s="100"/>
      <c r="AC66" s="100"/>
      <c r="AD66" s="112">
        <v>1</v>
      </c>
      <c r="AE66" s="100"/>
    </row>
    <row r="67" spans="1:31" x14ac:dyDescent="0.25">
      <c r="A67" s="100">
        <v>61</v>
      </c>
      <c r="B67" s="110">
        <v>44620</v>
      </c>
      <c r="C67" s="111">
        <v>20</v>
      </c>
      <c r="D67" s="100"/>
      <c r="E67" s="100">
        <v>1</v>
      </c>
      <c r="F67" s="100"/>
      <c r="G67" s="100"/>
      <c r="H67" s="100"/>
      <c r="I67" s="100"/>
      <c r="J67" s="100"/>
      <c r="K67" s="100">
        <v>1</v>
      </c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>
        <v>1</v>
      </c>
      <c r="X67" s="100"/>
      <c r="Y67" s="100"/>
      <c r="Z67" s="100"/>
      <c r="AA67" s="100">
        <v>1</v>
      </c>
      <c r="AB67" s="100"/>
      <c r="AC67" s="100"/>
      <c r="AD67" s="112">
        <v>1</v>
      </c>
      <c r="AE67" s="100"/>
    </row>
    <row r="68" spans="1:31" x14ac:dyDescent="0.25">
      <c r="A68" s="100">
        <v>62</v>
      </c>
      <c r="B68" s="110">
        <v>44620</v>
      </c>
      <c r="C68" s="111">
        <v>21</v>
      </c>
      <c r="D68" s="100"/>
      <c r="E68" s="100">
        <v>1</v>
      </c>
      <c r="F68" s="100"/>
      <c r="G68" s="100"/>
      <c r="H68" s="100"/>
      <c r="I68" s="100"/>
      <c r="J68" s="100"/>
      <c r="K68" s="100">
        <v>1</v>
      </c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>
        <v>1</v>
      </c>
      <c r="X68" s="100"/>
      <c r="Y68" s="100"/>
      <c r="Z68" s="100"/>
      <c r="AA68" s="100">
        <v>1</v>
      </c>
      <c r="AB68" s="100"/>
      <c r="AC68" s="100"/>
      <c r="AD68" s="112">
        <v>1</v>
      </c>
      <c r="AE68" s="100"/>
    </row>
    <row r="69" spans="1:31" x14ac:dyDescent="0.25">
      <c r="A69" s="100">
        <v>63</v>
      </c>
      <c r="B69" s="110">
        <v>44621</v>
      </c>
      <c r="C69" s="111">
        <v>97139418</v>
      </c>
      <c r="D69" s="100"/>
      <c r="E69" s="100"/>
      <c r="F69" s="100"/>
      <c r="G69" s="100">
        <v>1</v>
      </c>
      <c r="H69" s="100"/>
      <c r="I69" s="100"/>
      <c r="J69" s="100"/>
      <c r="K69" s="100">
        <v>1</v>
      </c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>
        <v>1</v>
      </c>
      <c r="X69" s="100"/>
      <c r="Y69" s="100"/>
      <c r="Z69" s="100"/>
      <c r="AA69" s="100">
        <v>1</v>
      </c>
      <c r="AB69" s="100"/>
      <c r="AC69" s="100"/>
      <c r="AD69" s="112">
        <v>1</v>
      </c>
      <c r="AE69" s="100"/>
    </row>
    <row r="70" spans="1:31" x14ac:dyDescent="0.25">
      <c r="A70" s="100">
        <v>64</v>
      </c>
      <c r="B70" s="114">
        <v>44622</v>
      </c>
      <c r="C70" s="111">
        <v>22</v>
      </c>
      <c r="D70" s="100"/>
      <c r="E70" s="100">
        <v>1</v>
      </c>
      <c r="F70" s="100"/>
      <c r="G70" s="100"/>
      <c r="H70" s="100"/>
      <c r="I70" s="100"/>
      <c r="J70" s="100"/>
      <c r="K70" s="100"/>
      <c r="L70" s="100"/>
      <c r="M70" s="100"/>
      <c r="N70" s="100"/>
      <c r="O70" s="100">
        <v>1</v>
      </c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>
        <v>1</v>
      </c>
      <c r="AA70" s="100">
        <v>1</v>
      </c>
      <c r="AB70" s="100"/>
      <c r="AC70" s="100"/>
      <c r="AD70" s="112">
        <v>1</v>
      </c>
      <c r="AE70" s="100"/>
    </row>
    <row r="71" spans="1:31" x14ac:dyDescent="0.25">
      <c r="A71" s="100">
        <v>65</v>
      </c>
      <c r="B71" s="110">
        <v>44630</v>
      </c>
      <c r="C71" s="111">
        <v>23</v>
      </c>
      <c r="D71" s="100"/>
      <c r="E71" s="100">
        <v>1</v>
      </c>
      <c r="F71" s="100"/>
      <c r="G71" s="100"/>
      <c r="H71" s="100"/>
      <c r="I71" s="100"/>
      <c r="J71" s="100"/>
      <c r="K71" s="100">
        <v>1</v>
      </c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>
        <v>1</v>
      </c>
      <c r="X71" s="100"/>
      <c r="Y71" s="100"/>
      <c r="Z71" s="100"/>
      <c r="AA71" s="100">
        <v>1</v>
      </c>
      <c r="AB71" s="100"/>
      <c r="AC71" s="100"/>
      <c r="AD71" s="112">
        <v>1</v>
      </c>
      <c r="AE71" s="100"/>
    </row>
    <row r="72" spans="1:31" x14ac:dyDescent="0.25">
      <c r="A72" s="100">
        <v>66</v>
      </c>
      <c r="B72" s="110">
        <v>44630</v>
      </c>
      <c r="C72" s="111">
        <v>24</v>
      </c>
      <c r="D72" s="100"/>
      <c r="E72" s="100">
        <v>1</v>
      </c>
      <c r="F72" s="100"/>
      <c r="G72" s="100"/>
      <c r="H72" s="100"/>
      <c r="I72" s="100"/>
      <c r="J72" s="100"/>
      <c r="K72" s="100">
        <v>1</v>
      </c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>
        <v>1</v>
      </c>
      <c r="X72" s="100"/>
      <c r="Y72" s="100"/>
      <c r="Z72" s="100"/>
      <c r="AA72" s="100">
        <v>1</v>
      </c>
      <c r="AB72" s="100"/>
      <c r="AC72" s="100"/>
      <c r="AD72" s="112">
        <v>1</v>
      </c>
      <c r="AE72" s="100"/>
    </row>
    <row r="73" spans="1:31" x14ac:dyDescent="0.25">
      <c r="A73" s="100">
        <v>67</v>
      </c>
      <c r="B73" s="110">
        <v>44630</v>
      </c>
      <c r="C73" s="111">
        <v>25</v>
      </c>
      <c r="D73" s="100"/>
      <c r="E73" s="100">
        <v>1</v>
      </c>
      <c r="F73" s="100"/>
      <c r="G73" s="100"/>
      <c r="H73" s="100"/>
      <c r="I73" s="100"/>
      <c r="J73" s="100"/>
      <c r="K73" s="100">
        <v>1</v>
      </c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>
        <v>1</v>
      </c>
      <c r="X73" s="100"/>
      <c r="Y73" s="100"/>
      <c r="Z73" s="100"/>
      <c r="AA73" s="100">
        <v>1</v>
      </c>
      <c r="AB73" s="100"/>
      <c r="AC73" s="100"/>
      <c r="AD73" s="112">
        <v>1</v>
      </c>
      <c r="AE73" s="100"/>
    </row>
    <row r="74" spans="1:31" x14ac:dyDescent="0.25">
      <c r="A74" s="100">
        <v>68</v>
      </c>
      <c r="B74" s="110">
        <v>44630</v>
      </c>
      <c r="C74" s="111">
        <v>26</v>
      </c>
      <c r="D74" s="100"/>
      <c r="E74" s="100">
        <v>1</v>
      </c>
      <c r="F74" s="100"/>
      <c r="G74" s="100"/>
      <c r="H74" s="100"/>
      <c r="I74" s="100"/>
      <c r="J74" s="100"/>
      <c r="K74" s="100">
        <v>1</v>
      </c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>
        <v>1</v>
      </c>
      <c r="X74" s="100"/>
      <c r="Y74" s="100"/>
      <c r="Z74" s="100"/>
      <c r="AA74" s="100">
        <v>1</v>
      </c>
      <c r="AB74" s="100"/>
      <c r="AC74" s="100"/>
      <c r="AD74" s="112">
        <v>1</v>
      </c>
      <c r="AE74" s="100"/>
    </row>
    <row r="75" spans="1:31" x14ac:dyDescent="0.25">
      <c r="A75" s="100">
        <v>69</v>
      </c>
      <c r="B75" s="110">
        <v>44634</v>
      </c>
      <c r="C75" s="111">
        <v>27</v>
      </c>
      <c r="D75" s="100"/>
      <c r="E75" s="100">
        <v>1</v>
      </c>
      <c r="F75" s="100"/>
      <c r="G75" s="100"/>
      <c r="H75" s="100"/>
      <c r="I75" s="100"/>
      <c r="J75" s="100"/>
      <c r="K75" s="100">
        <v>1</v>
      </c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>
        <v>1</v>
      </c>
      <c r="X75" s="100"/>
      <c r="Y75" s="100"/>
      <c r="Z75" s="100"/>
      <c r="AA75" s="100">
        <v>1</v>
      </c>
      <c r="AB75" s="100"/>
      <c r="AC75" s="100"/>
      <c r="AD75" s="112">
        <v>1</v>
      </c>
      <c r="AE75" s="100"/>
    </row>
    <row r="76" spans="1:31" x14ac:dyDescent="0.25">
      <c r="A76" s="100">
        <v>70</v>
      </c>
      <c r="B76" s="114">
        <v>44634</v>
      </c>
      <c r="C76" s="111">
        <v>28</v>
      </c>
      <c r="D76" s="100"/>
      <c r="E76" s="100">
        <v>1</v>
      </c>
      <c r="F76" s="100"/>
      <c r="G76" s="100"/>
      <c r="H76" s="100"/>
      <c r="I76" s="100"/>
      <c r="J76" s="100"/>
      <c r="K76" s="100"/>
      <c r="L76" s="100"/>
      <c r="M76" s="100"/>
      <c r="N76" s="100"/>
      <c r="O76" s="100">
        <v>1</v>
      </c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>
        <v>1</v>
      </c>
      <c r="AA76" s="100">
        <v>1</v>
      </c>
      <c r="AB76" s="100"/>
      <c r="AC76" s="100"/>
      <c r="AD76" s="112">
        <v>1</v>
      </c>
      <c r="AE76" s="100"/>
    </row>
    <row r="77" spans="1:31" x14ac:dyDescent="0.25">
      <c r="A77" s="100">
        <v>71</v>
      </c>
      <c r="B77" s="114">
        <v>44634</v>
      </c>
      <c r="C77" s="111">
        <v>29</v>
      </c>
      <c r="D77" s="100"/>
      <c r="E77" s="100">
        <v>1</v>
      </c>
      <c r="F77" s="100"/>
      <c r="G77" s="100"/>
      <c r="H77" s="100"/>
      <c r="I77" s="100"/>
      <c r="J77" s="100"/>
      <c r="K77" s="100"/>
      <c r="L77" s="100"/>
      <c r="M77" s="100"/>
      <c r="N77" s="100"/>
      <c r="O77" s="100">
        <v>1</v>
      </c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>
        <v>1</v>
      </c>
      <c r="AA77" s="100">
        <v>1</v>
      </c>
      <c r="AB77" s="100"/>
      <c r="AC77" s="100"/>
      <c r="AD77" s="112">
        <v>1</v>
      </c>
      <c r="AE77" s="100"/>
    </row>
    <row r="78" spans="1:31" x14ac:dyDescent="0.25">
      <c r="A78" s="100">
        <v>72</v>
      </c>
      <c r="B78" s="114">
        <v>44634</v>
      </c>
      <c r="C78" s="111">
        <v>30</v>
      </c>
      <c r="D78" s="100"/>
      <c r="E78" s="100">
        <v>1</v>
      </c>
      <c r="F78" s="100"/>
      <c r="G78" s="100"/>
      <c r="H78" s="100"/>
      <c r="I78" s="100"/>
      <c r="J78" s="100"/>
      <c r="K78" s="100"/>
      <c r="L78" s="100"/>
      <c r="M78" s="100"/>
      <c r="N78" s="100"/>
      <c r="O78" s="100">
        <v>1</v>
      </c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>
        <v>1</v>
      </c>
      <c r="AA78" s="100">
        <v>1</v>
      </c>
      <c r="AB78" s="100"/>
      <c r="AC78" s="100"/>
      <c r="AD78" s="112">
        <v>1</v>
      </c>
      <c r="AE78" s="100"/>
    </row>
    <row r="79" spans="1:31" x14ac:dyDescent="0.25">
      <c r="A79" s="100">
        <v>73</v>
      </c>
      <c r="B79" s="110">
        <v>44635</v>
      </c>
      <c r="C79" s="111">
        <v>45090357</v>
      </c>
      <c r="D79" s="100"/>
      <c r="E79" s="100"/>
      <c r="F79" s="100"/>
      <c r="G79" s="100">
        <v>1</v>
      </c>
      <c r="H79" s="100"/>
      <c r="I79" s="100"/>
      <c r="J79" s="100"/>
      <c r="K79" s="100">
        <v>1</v>
      </c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>
        <v>1</v>
      </c>
      <c r="X79" s="100"/>
      <c r="Y79" s="100"/>
      <c r="Z79" s="100"/>
      <c r="AA79" s="100">
        <v>1</v>
      </c>
      <c r="AB79" s="100"/>
      <c r="AC79" s="100"/>
      <c r="AD79" s="112">
        <v>1</v>
      </c>
      <c r="AE79" s="100"/>
    </row>
    <row r="80" spans="1:31" x14ac:dyDescent="0.25">
      <c r="A80" s="100">
        <v>74</v>
      </c>
      <c r="B80" s="114">
        <v>44635</v>
      </c>
      <c r="C80" s="111">
        <v>31</v>
      </c>
      <c r="D80" s="100"/>
      <c r="E80" s="100">
        <v>1</v>
      </c>
      <c r="F80" s="100"/>
      <c r="G80" s="100"/>
      <c r="H80" s="100"/>
      <c r="I80" s="100"/>
      <c r="J80" s="100"/>
      <c r="K80" s="100"/>
      <c r="L80" s="100"/>
      <c r="M80" s="100"/>
      <c r="N80" s="100"/>
      <c r="O80" s="100">
        <v>1</v>
      </c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>
        <v>1</v>
      </c>
      <c r="AA80" s="100">
        <v>1</v>
      </c>
      <c r="AB80" s="100"/>
      <c r="AC80" s="100"/>
      <c r="AD80" s="112">
        <v>1</v>
      </c>
      <c r="AE80" s="100"/>
    </row>
    <row r="81" spans="1:31" x14ac:dyDescent="0.25">
      <c r="A81" s="100">
        <v>75</v>
      </c>
      <c r="B81" s="114">
        <v>44636</v>
      </c>
      <c r="C81" s="111">
        <v>32</v>
      </c>
      <c r="D81" s="100"/>
      <c r="E81" s="100">
        <v>1</v>
      </c>
      <c r="F81" s="100"/>
      <c r="G81" s="100"/>
      <c r="H81" s="100"/>
      <c r="I81" s="100"/>
      <c r="J81" s="100"/>
      <c r="K81" s="100"/>
      <c r="L81" s="100"/>
      <c r="M81" s="100"/>
      <c r="N81" s="100"/>
      <c r="O81" s="100">
        <v>1</v>
      </c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>
        <v>1</v>
      </c>
      <c r="AA81" s="100">
        <v>1</v>
      </c>
      <c r="AB81" s="100"/>
      <c r="AC81" s="100"/>
      <c r="AD81" s="112">
        <v>1</v>
      </c>
      <c r="AE81" s="100"/>
    </row>
    <row r="82" spans="1:31" x14ac:dyDescent="0.25">
      <c r="A82" s="100">
        <v>76</v>
      </c>
      <c r="B82" s="110">
        <v>44637</v>
      </c>
      <c r="C82" s="111">
        <v>60976415</v>
      </c>
      <c r="D82" s="100"/>
      <c r="E82" s="100"/>
      <c r="F82" s="100"/>
      <c r="G82" s="100">
        <v>1</v>
      </c>
      <c r="H82" s="100"/>
      <c r="I82" s="100"/>
      <c r="J82" s="100"/>
      <c r="K82" s="100">
        <v>1</v>
      </c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>
        <v>1</v>
      </c>
      <c r="X82" s="100"/>
      <c r="Y82" s="100"/>
      <c r="Z82" s="100"/>
      <c r="AA82" s="100">
        <v>1</v>
      </c>
      <c r="AB82" s="100"/>
      <c r="AC82" s="100"/>
      <c r="AD82" s="112">
        <v>1</v>
      </c>
      <c r="AE82" s="100"/>
    </row>
    <row r="83" spans="1:31" x14ac:dyDescent="0.25">
      <c r="A83" s="100">
        <v>77</v>
      </c>
      <c r="B83" s="114">
        <v>44637</v>
      </c>
      <c r="C83" s="111">
        <v>33</v>
      </c>
      <c r="D83" s="100"/>
      <c r="E83" s="100">
        <v>1</v>
      </c>
      <c r="F83" s="100"/>
      <c r="G83" s="100"/>
      <c r="H83" s="100"/>
      <c r="I83" s="100"/>
      <c r="J83" s="100"/>
      <c r="K83" s="100"/>
      <c r="L83" s="100"/>
      <c r="M83" s="100"/>
      <c r="N83" s="100"/>
      <c r="O83" s="100">
        <v>1</v>
      </c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>
        <v>1</v>
      </c>
      <c r="AA83" s="100">
        <v>1</v>
      </c>
      <c r="AB83" s="100"/>
      <c r="AC83" s="100"/>
      <c r="AD83" s="112">
        <v>1</v>
      </c>
      <c r="AE83" s="100"/>
    </row>
    <row r="84" spans="1:31" x14ac:dyDescent="0.25">
      <c r="A84" s="100">
        <v>78</v>
      </c>
      <c r="B84" s="114">
        <v>44637</v>
      </c>
      <c r="C84" s="111">
        <v>34</v>
      </c>
      <c r="D84" s="100"/>
      <c r="E84" s="100">
        <v>1</v>
      </c>
      <c r="F84" s="100"/>
      <c r="G84" s="100"/>
      <c r="H84" s="100"/>
      <c r="I84" s="100"/>
      <c r="J84" s="100"/>
      <c r="K84" s="100"/>
      <c r="L84" s="100"/>
      <c r="M84" s="100"/>
      <c r="N84" s="100"/>
      <c r="O84" s="100">
        <v>1</v>
      </c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>
        <v>1</v>
      </c>
      <c r="AA84" s="100">
        <v>1</v>
      </c>
      <c r="AB84" s="100"/>
      <c r="AC84" s="100"/>
      <c r="AD84" s="112">
        <v>1</v>
      </c>
      <c r="AE84" s="100"/>
    </row>
    <row r="85" spans="1:31" x14ac:dyDescent="0.25">
      <c r="A85" s="100">
        <v>79</v>
      </c>
      <c r="B85" s="110">
        <v>44638</v>
      </c>
      <c r="C85" s="111">
        <v>18881765</v>
      </c>
      <c r="D85" s="100"/>
      <c r="E85" s="100"/>
      <c r="F85" s="100"/>
      <c r="G85" s="100">
        <v>1</v>
      </c>
      <c r="H85" s="100"/>
      <c r="I85" s="100"/>
      <c r="J85" s="100"/>
      <c r="K85" s="100">
        <v>1</v>
      </c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>
        <v>1</v>
      </c>
      <c r="X85" s="100"/>
      <c r="Y85" s="100"/>
      <c r="Z85" s="100"/>
      <c r="AA85" s="100">
        <v>1</v>
      </c>
      <c r="AB85" s="100"/>
      <c r="AC85" s="100"/>
      <c r="AD85" s="112">
        <v>1</v>
      </c>
      <c r="AE85" s="100"/>
    </row>
    <row r="86" spans="1:31" x14ac:dyDescent="0.25">
      <c r="A86" s="100">
        <v>80</v>
      </c>
      <c r="B86" s="114">
        <v>44638</v>
      </c>
      <c r="C86" s="111">
        <v>35</v>
      </c>
      <c r="D86" s="100"/>
      <c r="E86" s="100">
        <v>1</v>
      </c>
      <c r="F86" s="100"/>
      <c r="G86" s="100"/>
      <c r="H86" s="100"/>
      <c r="I86" s="100"/>
      <c r="J86" s="100"/>
      <c r="K86" s="100"/>
      <c r="L86" s="100"/>
      <c r="M86" s="100"/>
      <c r="N86" s="100"/>
      <c r="O86" s="100">
        <v>1</v>
      </c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>
        <v>1</v>
      </c>
      <c r="AA86" s="100">
        <v>1</v>
      </c>
      <c r="AB86" s="100"/>
      <c r="AC86" s="100"/>
      <c r="AD86" s="112">
        <v>1</v>
      </c>
      <c r="AE86" s="100"/>
    </row>
    <row r="87" spans="1:31" x14ac:dyDescent="0.25">
      <c r="A87" s="100">
        <v>81</v>
      </c>
      <c r="B87" s="114">
        <v>44638</v>
      </c>
      <c r="C87" s="111">
        <v>36</v>
      </c>
      <c r="D87" s="100"/>
      <c r="E87" s="100">
        <v>1</v>
      </c>
      <c r="F87" s="100"/>
      <c r="G87" s="100"/>
      <c r="H87" s="100"/>
      <c r="I87" s="100"/>
      <c r="J87" s="100"/>
      <c r="K87" s="100"/>
      <c r="L87" s="100"/>
      <c r="M87" s="100"/>
      <c r="N87" s="100"/>
      <c r="O87" s="100">
        <v>1</v>
      </c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>
        <v>1</v>
      </c>
      <c r="AA87" s="100">
        <v>1</v>
      </c>
      <c r="AB87" s="100"/>
      <c r="AC87" s="100"/>
      <c r="AD87" s="112">
        <v>1</v>
      </c>
      <c r="AE87" s="100"/>
    </row>
    <row r="88" spans="1:31" x14ac:dyDescent="0.25">
      <c r="A88" s="100">
        <v>82</v>
      </c>
      <c r="B88" s="110">
        <v>44641</v>
      </c>
      <c r="C88" s="111">
        <v>44402916</v>
      </c>
      <c r="D88" s="100"/>
      <c r="E88" s="100"/>
      <c r="F88" s="100"/>
      <c r="G88" s="100">
        <v>1</v>
      </c>
      <c r="H88" s="100"/>
      <c r="I88" s="100"/>
      <c r="J88" s="100"/>
      <c r="K88" s="100">
        <v>1</v>
      </c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>
        <v>1</v>
      </c>
      <c r="X88" s="100"/>
      <c r="Y88" s="100"/>
      <c r="Z88" s="100"/>
      <c r="AA88" s="100">
        <v>1</v>
      </c>
      <c r="AB88" s="100"/>
      <c r="AC88" s="100"/>
      <c r="AD88" s="112">
        <v>1</v>
      </c>
      <c r="AE88" s="100"/>
    </row>
    <row r="89" spans="1:31" x14ac:dyDescent="0.25">
      <c r="A89" s="100">
        <v>83</v>
      </c>
      <c r="B89" s="110">
        <v>44641</v>
      </c>
      <c r="C89" s="111">
        <v>80560911</v>
      </c>
      <c r="D89" s="100"/>
      <c r="E89" s="100"/>
      <c r="F89" s="100"/>
      <c r="G89" s="100">
        <v>1</v>
      </c>
      <c r="H89" s="100"/>
      <c r="I89" s="100"/>
      <c r="J89" s="100"/>
      <c r="K89" s="100">
        <v>1</v>
      </c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>
        <v>1</v>
      </c>
      <c r="X89" s="100"/>
      <c r="Y89" s="100"/>
      <c r="Z89" s="100"/>
      <c r="AA89" s="100">
        <v>1</v>
      </c>
      <c r="AB89" s="100"/>
      <c r="AC89" s="100"/>
      <c r="AD89" s="112">
        <v>1</v>
      </c>
      <c r="AE89" s="100"/>
    </row>
    <row r="90" spans="1:31" x14ac:dyDescent="0.25">
      <c r="A90" s="100">
        <v>84</v>
      </c>
      <c r="B90" s="110">
        <v>44641</v>
      </c>
      <c r="C90" s="113" t="s">
        <v>606</v>
      </c>
      <c r="D90" s="100"/>
      <c r="E90" s="100"/>
      <c r="F90" s="100"/>
      <c r="G90" s="100">
        <v>1</v>
      </c>
      <c r="H90" s="100"/>
      <c r="I90" s="100"/>
      <c r="J90" s="100"/>
      <c r="K90" s="100">
        <v>1</v>
      </c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>
        <v>1</v>
      </c>
      <c r="X90" s="100"/>
      <c r="Y90" s="100"/>
      <c r="Z90" s="100"/>
      <c r="AA90" s="100">
        <v>1</v>
      </c>
      <c r="AB90" s="100"/>
      <c r="AC90" s="100"/>
      <c r="AD90" s="112">
        <v>1</v>
      </c>
      <c r="AE90" s="100"/>
    </row>
    <row r="91" spans="1:31" x14ac:dyDescent="0.25">
      <c r="A91" s="100">
        <v>85</v>
      </c>
      <c r="B91" s="110">
        <v>44641</v>
      </c>
      <c r="C91" s="113" t="s">
        <v>607</v>
      </c>
      <c r="D91" s="100"/>
      <c r="E91" s="100"/>
      <c r="F91" s="100"/>
      <c r="G91" s="100">
        <v>1</v>
      </c>
      <c r="H91" s="100"/>
      <c r="I91" s="100"/>
      <c r="J91" s="100"/>
      <c r="K91" s="100">
        <v>1</v>
      </c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>
        <v>1</v>
      </c>
      <c r="X91" s="100"/>
      <c r="Y91" s="100"/>
      <c r="Z91" s="100"/>
      <c r="AA91" s="100">
        <v>1</v>
      </c>
      <c r="AB91" s="100"/>
      <c r="AC91" s="100"/>
      <c r="AD91" s="112">
        <v>1</v>
      </c>
      <c r="AE91" s="100"/>
    </row>
    <row r="92" spans="1:31" x14ac:dyDescent="0.25">
      <c r="A92" s="100">
        <v>86</v>
      </c>
      <c r="B92" s="110">
        <v>44641</v>
      </c>
      <c r="C92" s="111">
        <v>10056862</v>
      </c>
      <c r="D92" s="100"/>
      <c r="E92" s="100"/>
      <c r="F92" s="100"/>
      <c r="G92" s="100">
        <v>1</v>
      </c>
      <c r="H92" s="100"/>
      <c r="I92" s="100"/>
      <c r="J92" s="100"/>
      <c r="K92" s="100">
        <v>1</v>
      </c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>
        <v>1</v>
      </c>
      <c r="X92" s="100"/>
      <c r="Y92" s="100"/>
      <c r="Z92" s="100"/>
      <c r="AA92" s="100">
        <v>1</v>
      </c>
      <c r="AB92" s="100"/>
      <c r="AC92" s="100"/>
      <c r="AD92" s="112">
        <v>1</v>
      </c>
      <c r="AE92" s="100"/>
    </row>
    <row r="93" spans="1:31" x14ac:dyDescent="0.25">
      <c r="A93" s="100">
        <v>87</v>
      </c>
      <c r="B93" s="110">
        <v>44641</v>
      </c>
      <c r="C93" s="111">
        <v>34248970</v>
      </c>
      <c r="D93" s="100"/>
      <c r="E93" s="100"/>
      <c r="F93" s="100"/>
      <c r="G93" s="100">
        <v>1</v>
      </c>
      <c r="H93" s="100"/>
      <c r="I93" s="100"/>
      <c r="J93" s="100"/>
      <c r="K93" s="100">
        <v>1</v>
      </c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>
        <v>1</v>
      </c>
      <c r="X93" s="100"/>
      <c r="Y93" s="100"/>
      <c r="Z93" s="100"/>
      <c r="AA93" s="100">
        <v>1</v>
      </c>
      <c r="AB93" s="100"/>
      <c r="AC93" s="100"/>
      <c r="AD93" s="112">
        <v>1</v>
      </c>
      <c r="AE93" s="100"/>
    </row>
    <row r="94" spans="1:31" x14ac:dyDescent="0.25">
      <c r="A94" s="100">
        <v>88</v>
      </c>
      <c r="B94" s="110">
        <v>44641</v>
      </c>
      <c r="C94" s="113" t="s">
        <v>608</v>
      </c>
      <c r="D94" s="100"/>
      <c r="E94" s="100"/>
      <c r="F94" s="100"/>
      <c r="G94" s="100">
        <v>1</v>
      </c>
      <c r="H94" s="100"/>
      <c r="I94" s="100"/>
      <c r="J94" s="100"/>
      <c r="K94" s="100">
        <v>1</v>
      </c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>
        <v>1</v>
      </c>
      <c r="X94" s="100"/>
      <c r="Y94" s="100"/>
      <c r="Z94" s="100"/>
      <c r="AA94" s="100">
        <v>1</v>
      </c>
      <c r="AB94" s="100"/>
      <c r="AC94" s="100"/>
      <c r="AD94" s="112">
        <v>1</v>
      </c>
      <c r="AE94" s="100"/>
    </row>
    <row r="95" spans="1:31" x14ac:dyDescent="0.25">
      <c r="A95" s="100">
        <v>89</v>
      </c>
      <c r="B95" s="110">
        <v>44641</v>
      </c>
      <c r="C95" s="111">
        <v>24226235</v>
      </c>
      <c r="D95" s="100"/>
      <c r="E95" s="100"/>
      <c r="F95" s="100"/>
      <c r="G95" s="100">
        <v>1</v>
      </c>
      <c r="H95" s="100"/>
      <c r="I95" s="100"/>
      <c r="J95" s="100"/>
      <c r="K95" s="100">
        <v>1</v>
      </c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>
        <v>1</v>
      </c>
      <c r="X95" s="100"/>
      <c r="Y95" s="100"/>
      <c r="Z95" s="100"/>
      <c r="AA95" s="100">
        <v>1</v>
      </c>
      <c r="AB95" s="100"/>
      <c r="AC95" s="100"/>
      <c r="AD95" s="100"/>
      <c r="AE95" s="100">
        <v>1</v>
      </c>
    </row>
    <row r="96" spans="1:31" x14ac:dyDescent="0.25">
      <c r="A96" s="100">
        <v>90</v>
      </c>
      <c r="B96" s="110">
        <v>44641</v>
      </c>
      <c r="C96" s="111">
        <v>32875317</v>
      </c>
      <c r="D96" s="100"/>
      <c r="E96" s="100"/>
      <c r="F96" s="100"/>
      <c r="G96" s="100">
        <v>1</v>
      </c>
      <c r="H96" s="100"/>
      <c r="I96" s="100"/>
      <c r="J96" s="100"/>
      <c r="K96" s="100">
        <v>1</v>
      </c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>
        <v>1</v>
      </c>
      <c r="X96" s="100"/>
      <c r="Y96" s="100"/>
      <c r="Z96" s="100"/>
      <c r="AA96" s="100">
        <v>1</v>
      </c>
      <c r="AB96" s="100"/>
      <c r="AC96" s="100"/>
      <c r="AD96" s="100"/>
      <c r="AE96" s="100">
        <v>1</v>
      </c>
    </row>
    <row r="97" spans="1:31" x14ac:dyDescent="0.25">
      <c r="A97" s="100">
        <v>91</v>
      </c>
      <c r="B97" s="110">
        <v>44641</v>
      </c>
      <c r="C97" s="111">
        <v>42316269</v>
      </c>
      <c r="D97" s="100"/>
      <c r="E97" s="100"/>
      <c r="F97" s="100"/>
      <c r="G97" s="100">
        <v>1</v>
      </c>
      <c r="H97" s="100"/>
      <c r="I97" s="100"/>
      <c r="J97" s="100"/>
      <c r="K97" s="100">
        <v>1</v>
      </c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>
        <v>1</v>
      </c>
      <c r="X97" s="100"/>
      <c r="Y97" s="100"/>
      <c r="Z97" s="100"/>
      <c r="AA97" s="100">
        <v>1</v>
      </c>
      <c r="AB97" s="100"/>
      <c r="AC97" s="100"/>
      <c r="AD97" s="100"/>
      <c r="AE97" s="100">
        <v>1</v>
      </c>
    </row>
    <row r="98" spans="1:31" x14ac:dyDescent="0.25">
      <c r="A98" s="100">
        <v>92</v>
      </c>
      <c r="B98" s="110">
        <v>44641</v>
      </c>
      <c r="C98" s="111">
        <v>89104661</v>
      </c>
      <c r="D98" s="100"/>
      <c r="E98" s="100"/>
      <c r="F98" s="100"/>
      <c r="G98" s="100">
        <v>1</v>
      </c>
      <c r="H98" s="100"/>
      <c r="I98" s="100"/>
      <c r="J98" s="100"/>
      <c r="K98" s="100">
        <v>1</v>
      </c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>
        <v>1</v>
      </c>
      <c r="X98" s="100"/>
      <c r="Y98" s="100"/>
      <c r="Z98" s="100"/>
      <c r="AA98" s="100">
        <v>1</v>
      </c>
      <c r="AB98" s="100"/>
      <c r="AC98" s="100"/>
      <c r="AD98" s="100"/>
      <c r="AE98" s="100">
        <v>1</v>
      </c>
    </row>
    <row r="99" spans="1:31" x14ac:dyDescent="0.25">
      <c r="A99" s="100">
        <v>93</v>
      </c>
      <c r="B99" s="110">
        <v>44641</v>
      </c>
      <c r="C99" s="111">
        <v>89572050</v>
      </c>
      <c r="D99" s="100"/>
      <c r="E99" s="100"/>
      <c r="F99" s="100"/>
      <c r="G99" s="100">
        <v>1</v>
      </c>
      <c r="H99" s="100"/>
      <c r="I99" s="100"/>
      <c r="J99" s="100"/>
      <c r="K99" s="100">
        <v>1</v>
      </c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>
        <v>1</v>
      </c>
      <c r="X99" s="100"/>
      <c r="Y99" s="100"/>
      <c r="Z99" s="100"/>
      <c r="AA99" s="100">
        <v>1</v>
      </c>
      <c r="AB99" s="100"/>
      <c r="AC99" s="100"/>
      <c r="AD99" s="100"/>
      <c r="AE99" s="100">
        <v>1</v>
      </c>
    </row>
    <row r="100" spans="1:31" x14ac:dyDescent="0.25">
      <c r="A100" s="100">
        <v>94</v>
      </c>
      <c r="B100" s="110">
        <v>44641</v>
      </c>
      <c r="C100" s="111">
        <v>75205153</v>
      </c>
      <c r="D100" s="100"/>
      <c r="E100" s="100"/>
      <c r="F100" s="100"/>
      <c r="G100" s="100">
        <v>1</v>
      </c>
      <c r="H100" s="100"/>
      <c r="I100" s="100"/>
      <c r="J100" s="100"/>
      <c r="K100" s="100">
        <v>1</v>
      </c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>
        <v>1</v>
      </c>
      <c r="X100" s="100"/>
      <c r="Y100" s="100"/>
      <c r="Z100" s="100"/>
      <c r="AA100" s="100">
        <v>1</v>
      </c>
      <c r="AB100" s="100"/>
      <c r="AC100" s="100"/>
      <c r="AD100" s="112">
        <v>1</v>
      </c>
      <c r="AE100" s="100"/>
    </row>
    <row r="101" spans="1:31" x14ac:dyDescent="0.25">
      <c r="A101" s="100">
        <v>95</v>
      </c>
      <c r="B101" s="110">
        <v>44641</v>
      </c>
      <c r="C101" s="111">
        <v>52561544</v>
      </c>
      <c r="D101" s="100"/>
      <c r="E101" s="100"/>
      <c r="F101" s="100"/>
      <c r="G101" s="100">
        <v>1</v>
      </c>
      <c r="H101" s="100"/>
      <c r="I101" s="100"/>
      <c r="J101" s="100"/>
      <c r="K101" s="100">
        <v>1</v>
      </c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>
        <v>1</v>
      </c>
      <c r="X101" s="100"/>
      <c r="Y101" s="100"/>
      <c r="Z101" s="100"/>
      <c r="AA101" s="100">
        <v>1</v>
      </c>
      <c r="AB101" s="100"/>
      <c r="AC101" s="100"/>
      <c r="AD101" s="100"/>
      <c r="AE101" s="100">
        <v>1</v>
      </c>
    </row>
    <row r="102" spans="1:31" x14ac:dyDescent="0.25">
      <c r="A102" s="100">
        <v>96</v>
      </c>
      <c r="B102" s="110">
        <v>44641</v>
      </c>
      <c r="C102" s="113" t="s">
        <v>609</v>
      </c>
      <c r="D102" s="100"/>
      <c r="E102" s="100"/>
      <c r="F102" s="100"/>
      <c r="G102" s="100">
        <v>1</v>
      </c>
      <c r="H102" s="100"/>
      <c r="I102" s="100"/>
      <c r="J102" s="100"/>
      <c r="K102" s="100">
        <v>1</v>
      </c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>
        <v>1</v>
      </c>
      <c r="X102" s="100"/>
      <c r="Y102" s="100"/>
      <c r="Z102" s="100"/>
      <c r="AA102" s="100">
        <v>1</v>
      </c>
      <c r="AB102" s="100"/>
      <c r="AC102" s="100"/>
      <c r="AD102" s="112">
        <v>1</v>
      </c>
      <c r="AE102" s="100"/>
    </row>
    <row r="103" spans="1:31" x14ac:dyDescent="0.25">
      <c r="A103" s="100">
        <v>97</v>
      </c>
      <c r="B103" s="110">
        <v>44641</v>
      </c>
      <c r="C103" s="111">
        <v>30530978</v>
      </c>
      <c r="D103" s="100"/>
      <c r="E103" s="100"/>
      <c r="F103" s="100"/>
      <c r="G103" s="100">
        <v>1</v>
      </c>
      <c r="H103" s="100"/>
      <c r="I103" s="100"/>
      <c r="J103" s="100"/>
      <c r="K103" s="100">
        <v>1</v>
      </c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>
        <v>1</v>
      </c>
      <c r="X103" s="100"/>
      <c r="Y103" s="100"/>
      <c r="Z103" s="100"/>
      <c r="AA103" s="100">
        <v>1</v>
      </c>
      <c r="AB103" s="100"/>
      <c r="AC103" s="100"/>
      <c r="AD103" s="100"/>
      <c r="AE103" s="100">
        <v>1</v>
      </c>
    </row>
    <row r="104" spans="1:31" x14ac:dyDescent="0.25">
      <c r="A104" s="100">
        <v>98</v>
      </c>
      <c r="B104" s="110">
        <v>44641</v>
      </c>
      <c r="C104" s="111">
        <v>40804445</v>
      </c>
      <c r="D104" s="100"/>
      <c r="E104" s="100"/>
      <c r="F104" s="100"/>
      <c r="G104" s="100">
        <v>1</v>
      </c>
      <c r="H104" s="100"/>
      <c r="I104" s="100"/>
      <c r="J104" s="100"/>
      <c r="K104" s="100">
        <v>1</v>
      </c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>
        <v>1</v>
      </c>
      <c r="X104" s="100"/>
      <c r="Y104" s="100"/>
      <c r="Z104" s="100"/>
      <c r="AA104" s="100">
        <v>1</v>
      </c>
      <c r="AB104" s="100"/>
      <c r="AC104" s="100"/>
      <c r="AD104" s="112">
        <v>1</v>
      </c>
      <c r="AE104" s="100"/>
    </row>
    <row r="105" spans="1:31" x14ac:dyDescent="0.25">
      <c r="A105" s="100">
        <v>99</v>
      </c>
      <c r="B105" s="110">
        <v>44641</v>
      </c>
      <c r="C105" s="111">
        <v>60174403</v>
      </c>
      <c r="D105" s="100"/>
      <c r="E105" s="100"/>
      <c r="F105" s="100"/>
      <c r="G105" s="100">
        <v>1</v>
      </c>
      <c r="H105" s="100"/>
      <c r="I105" s="100"/>
      <c r="J105" s="100"/>
      <c r="K105" s="100">
        <v>1</v>
      </c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>
        <v>1</v>
      </c>
      <c r="X105" s="100"/>
      <c r="Y105" s="100"/>
      <c r="Z105" s="100"/>
      <c r="AA105" s="100">
        <v>1</v>
      </c>
      <c r="AB105" s="100"/>
      <c r="AC105" s="100"/>
      <c r="AD105" s="100"/>
      <c r="AE105" s="100">
        <v>1</v>
      </c>
    </row>
    <row r="106" spans="1:31" x14ac:dyDescent="0.25">
      <c r="A106" s="100">
        <v>100</v>
      </c>
      <c r="B106" s="110">
        <v>44642</v>
      </c>
      <c r="C106" s="111">
        <v>44223337</v>
      </c>
      <c r="D106" s="100"/>
      <c r="E106" s="100"/>
      <c r="F106" s="100"/>
      <c r="G106" s="100">
        <v>1</v>
      </c>
      <c r="H106" s="100"/>
      <c r="I106" s="100"/>
      <c r="J106" s="100"/>
      <c r="K106" s="100">
        <v>1</v>
      </c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>
        <v>1</v>
      </c>
      <c r="X106" s="100"/>
      <c r="Y106" s="100"/>
      <c r="Z106" s="100"/>
      <c r="AA106" s="100">
        <v>1</v>
      </c>
      <c r="AB106" s="100"/>
      <c r="AC106" s="100"/>
      <c r="AD106" s="112">
        <v>1</v>
      </c>
      <c r="AE106" s="100"/>
    </row>
    <row r="107" spans="1:31" x14ac:dyDescent="0.25">
      <c r="A107" s="100">
        <v>101</v>
      </c>
      <c r="B107" s="114">
        <v>44642</v>
      </c>
      <c r="C107" s="111">
        <v>37</v>
      </c>
      <c r="D107" s="100"/>
      <c r="E107" s="100">
        <v>1</v>
      </c>
      <c r="F107" s="100"/>
      <c r="G107" s="100"/>
      <c r="H107" s="100"/>
      <c r="I107" s="100"/>
      <c r="J107" s="100"/>
      <c r="K107" s="100"/>
      <c r="L107" s="100"/>
      <c r="M107" s="100"/>
      <c r="N107" s="100"/>
      <c r="O107" s="100">
        <v>1</v>
      </c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>
        <v>1</v>
      </c>
      <c r="AA107" s="100">
        <v>1</v>
      </c>
      <c r="AB107" s="100"/>
      <c r="AC107" s="100"/>
      <c r="AD107" s="112">
        <v>1</v>
      </c>
      <c r="AE107" s="100"/>
    </row>
    <row r="108" spans="1:31" x14ac:dyDescent="0.25">
      <c r="A108" s="100">
        <v>102</v>
      </c>
      <c r="B108" s="114">
        <v>44643</v>
      </c>
      <c r="C108" s="111">
        <v>1752</v>
      </c>
      <c r="D108" s="100"/>
      <c r="E108" s="100"/>
      <c r="F108" s="100"/>
      <c r="G108" s="100"/>
      <c r="H108" s="100">
        <v>1</v>
      </c>
      <c r="I108" s="100"/>
      <c r="J108" s="100"/>
      <c r="K108" s="100"/>
      <c r="L108" s="100">
        <v>1</v>
      </c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>
        <v>1</v>
      </c>
      <c r="Z108" s="100"/>
      <c r="AA108" s="100">
        <v>1</v>
      </c>
      <c r="AB108" s="100"/>
      <c r="AC108" s="100"/>
      <c r="AD108" s="112">
        <v>1</v>
      </c>
      <c r="AE108" s="100"/>
    </row>
    <row r="109" spans="1:31" x14ac:dyDescent="0.25">
      <c r="A109" s="100">
        <v>103</v>
      </c>
      <c r="B109" s="110">
        <v>44643</v>
      </c>
      <c r="C109" s="111">
        <v>38</v>
      </c>
      <c r="D109" s="100"/>
      <c r="E109" s="100">
        <v>1</v>
      </c>
      <c r="F109" s="100"/>
      <c r="G109" s="100"/>
      <c r="H109" s="100"/>
      <c r="I109" s="100"/>
      <c r="J109" s="100"/>
      <c r="K109" s="100">
        <v>1</v>
      </c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>
        <v>1</v>
      </c>
      <c r="X109" s="100"/>
      <c r="Y109" s="100"/>
      <c r="Z109" s="100"/>
      <c r="AA109" s="100">
        <v>1</v>
      </c>
      <c r="AB109" s="100"/>
      <c r="AC109" s="100"/>
      <c r="AD109" s="100"/>
      <c r="AE109" s="100">
        <v>1</v>
      </c>
    </row>
    <row r="110" spans="1:31" x14ac:dyDescent="0.25">
      <c r="A110" s="100">
        <v>104</v>
      </c>
      <c r="B110" s="110">
        <v>44643</v>
      </c>
      <c r="C110" s="111">
        <v>39</v>
      </c>
      <c r="D110" s="100"/>
      <c r="E110" s="100">
        <v>1</v>
      </c>
      <c r="F110" s="100"/>
      <c r="G110" s="100"/>
      <c r="H110" s="100"/>
      <c r="I110" s="100"/>
      <c r="J110" s="100"/>
      <c r="K110" s="100">
        <v>1</v>
      </c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>
        <v>1</v>
      </c>
      <c r="X110" s="100"/>
      <c r="Y110" s="100"/>
      <c r="Z110" s="100"/>
      <c r="AA110" s="100">
        <v>1</v>
      </c>
      <c r="AB110" s="100"/>
      <c r="AC110" s="100"/>
      <c r="AD110" s="100"/>
      <c r="AE110" s="100">
        <v>1</v>
      </c>
    </row>
    <row r="111" spans="1:31" x14ac:dyDescent="0.25">
      <c r="A111" s="100">
        <v>105</v>
      </c>
      <c r="B111" s="110">
        <v>44648</v>
      </c>
      <c r="C111" s="111">
        <v>40</v>
      </c>
      <c r="D111" s="100"/>
      <c r="E111" s="100">
        <v>1</v>
      </c>
      <c r="F111" s="100"/>
      <c r="G111" s="100"/>
      <c r="H111" s="100"/>
      <c r="I111" s="100"/>
      <c r="J111" s="100"/>
      <c r="K111" s="100">
        <v>1</v>
      </c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>
        <v>1</v>
      </c>
      <c r="X111" s="100"/>
      <c r="Y111" s="100"/>
      <c r="Z111" s="100"/>
      <c r="AA111" s="100">
        <v>1</v>
      </c>
      <c r="AB111" s="100"/>
      <c r="AC111" s="100"/>
      <c r="AD111" s="112">
        <v>1</v>
      </c>
      <c r="AE111" s="100"/>
    </row>
    <row r="112" spans="1:31" x14ac:dyDescent="0.25">
      <c r="A112" s="100">
        <v>106</v>
      </c>
      <c r="B112" s="110">
        <v>44648</v>
      </c>
      <c r="C112" s="111">
        <v>51147744</v>
      </c>
      <c r="D112" s="100"/>
      <c r="E112" s="100"/>
      <c r="F112" s="100"/>
      <c r="G112" s="100">
        <v>1</v>
      </c>
      <c r="H112" s="100"/>
      <c r="I112" s="100"/>
      <c r="J112" s="100"/>
      <c r="K112" s="100">
        <v>1</v>
      </c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>
        <v>1</v>
      </c>
      <c r="X112" s="100"/>
      <c r="Y112" s="100"/>
      <c r="Z112" s="100"/>
      <c r="AA112" s="100">
        <v>1</v>
      </c>
      <c r="AB112" s="100"/>
      <c r="AC112" s="100"/>
      <c r="AD112" s="112">
        <v>1</v>
      </c>
      <c r="AE112" s="100"/>
    </row>
    <row r="113" spans="1:31" x14ac:dyDescent="0.25">
      <c r="A113" s="100">
        <v>107</v>
      </c>
      <c r="B113" s="110">
        <v>44648</v>
      </c>
      <c r="C113" s="111">
        <v>16302677</v>
      </c>
      <c r="D113" s="100"/>
      <c r="E113" s="100"/>
      <c r="F113" s="100"/>
      <c r="G113" s="100">
        <v>1</v>
      </c>
      <c r="H113" s="100"/>
      <c r="I113" s="100"/>
      <c r="J113" s="100"/>
      <c r="K113" s="100">
        <v>1</v>
      </c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>
        <v>1</v>
      </c>
      <c r="X113" s="100"/>
      <c r="Y113" s="100"/>
      <c r="Z113" s="100"/>
      <c r="AA113" s="100">
        <v>1</v>
      </c>
      <c r="AB113" s="100"/>
      <c r="AC113" s="100"/>
      <c r="AD113" s="112">
        <v>1</v>
      </c>
      <c r="AE113" s="100"/>
    </row>
    <row r="114" spans="1:31" x14ac:dyDescent="0.25">
      <c r="A114" s="100">
        <v>108</v>
      </c>
      <c r="B114" s="114">
        <v>44648</v>
      </c>
      <c r="C114" s="111">
        <v>41</v>
      </c>
      <c r="D114" s="100"/>
      <c r="E114" s="100">
        <v>1</v>
      </c>
      <c r="F114" s="100"/>
      <c r="G114" s="100"/>
      <c r="H114" s="100"/>
      <c r="I114" s="100"/>
      <c r="J114" s="100"/>
      <c r="K114" s="100"/>
      <c r="L114" s="100"/>
      <c r="M114" s="100"/>
      <c r="N114" s="100"/>
      <c r="O114" s="100">
        <v>1</v>
      </c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>
        <v>1</v>
      </c>
      <c r="AA114" s="100">
        <v>1</v>
      </c>
      <c r="AB114" s="100"/>
      <c r="AC114" s="100"/>
      <c r="AD114" s="112">
        <v>1</v>
      </c>
      <c r="AE114" s="100"/>
    </row>
    <row r="115" spans="1:31" x14ac:dyDescent="0.25">
      <c r="A115" s="100">
        <v>109</v>
      </c>
      <c r="B115" s="114">
        <v>44649</v>
      </c>
      <c r="C115" s="111">
        <v>42</v>
      </c>
      <c r="D115" s="100"/>
      <c r="E115" s="100">
        <v>1</v>
      </c>
      <c r="F115" s="100"/>
      <c r="G115" s="100"/>
      <c r="H115" s="100"/>
      <c r="I115" s="100"/>
      <c r="J115" s="100"/>
      <c r="K115" s="100"/>
      <c r="L115" s="100"/>
      <c r="M115" s="100"/>
      <c r="N115" s="100"/>
      <c r="O115" s="100">
        <v>1</v>
      </c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>
        <v>1</v>
      </c>
      <c r="AA115" s="100">
        <v>1</v>
      </c>
      <c r="AB115" s="100"/>
      <c r="AC115" s="100"/>
      <c r="AD115" s="112">
        <v>1</v>
      </c>
      <c r="AE115" s="100"/>
    </row>
    <row r="116" spans="1:31" x14ac:dyDescent="0.25">
      <c r="A116" s="100">
        <v>110</v>
      </c>
      <c r="B116" s="114">
        <v>44649</v>
      </c>
      <c r="C116" s="111">
        <v>43</v>
      </c>
      <c r="D116" s="100"/>
      <c r="E116" s="100">
        <v>1</v>
      </c>
      <c r="F116" s="100"/>
      <c r="G116" s="100"/>
      <c r="H116" s="100"/>
      <c r="I116" s="100"/>
      <c r="J116" s="100"/>
      <c r="K116" s="100"/>
      <c r="L116" s="100"/>
      <c r="M116" s="100"/>
      <c r="N116" s="100"/>
      <c r="O116" s="100">
        <v>1</v>
      </c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>
        <v>1</v>
      </c>
      <c r="AA116" s="100">
        <v>1</v>
      </c>
      <c r="AB116" s="100"/>
      <c r="AC116" s="100"/>
      <c r="AD116" s="112">
        <v>1</v>
      </c>
      <c r="AE116" s="100"/>
    </row>
    <row r="117" spans="1:31" x14ac:dyDescent="0.25">
      <c r="A117" s="100">
        <v>111</v>
      </c>
      <c r="B117" s="110">
        <v>44650</v>
      </c>
      <c r="C117" s="111">
        <v>21927814</v>
      </c>
      <c r="D117" s="100"/>
      <c r="E117" s="100"/>
      <c r="F117" s="100"/>
      <c r="G117" s="100">
        <v>1</v>
      </c>
      <c r="H117" s="100"/>
      <c r="I117" s="100"/>
      <c r="J117" s="100"/>
      <c r="K117" s="100">
        <v>1</v>
      </c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>
        <v>1</v>
      </c>
      <c r="X117" s="100"/>
      <c r="Y117" s="100"/>
      <c r="Z117" s="100"/>
      <c r="AA117" s="100">
        <v>1</v>
      </c>
      <c r="AB117" s="100"/>
      <c r="AC117" s="100"/>
      <c r="AD117" s="112">
        <v>1</v>
      </c>
      <c r="AE117" s="100"/>
    </row>
    <row r="118" spans="1:31" x14ac:dyDescent="0.25">
      <c r="A118" s="100">
        <v>112</v>
      </c>
      <c r="B118" s="110">
        <v>44650</v>
      </c>
      <c r="C118" s="111">
        <v>99191053</v>
      </c>
      <c r="D118" s="100"/>
      <c r="E118" s="100"/>
      <c r="F118" s="100"/>
      <c r="G118" s="100">
        <v>1</v>
      </c>
      <c r="H118" s="100"/>
      <c r="I118" s="100"/>
      <c r="J118" s="100"/>
      <c r="K118" s="100">
        <v>1</v>
      </c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>
        <v>1</v>
      </c>
      <c r="X118" s="100"/>
      <c r="Y118" s="100"/>
      <c r="Z118" s="100"/>
      <c r="AA118" s="100">
        <v>1</v>
      </c>
      <c r="AB118" s="100"/>
      <c r="AC118" s="100"/>
      <c r="AD118" s="100"/>
      <c r="AE118" s="100">
        <v>1</v>
      </c>
    </row>
    <row r="119" spans="1:31" x14ac:dyDescent="0.25">
      <c r="A119" s="100">
        <v>113</v>
      </c>
      <c r="B119" s="110">
        <v>44650</v>
      </c>
      <c r="C119" s="113" t="s">
        <v>610</v>
      </c>
      <c r="D119" s="100"/>
      <c r="E119" s="100"/>
      <c r="F119" s="100"/>
      <c r="G119" s="100">
        <v>1</v>
      </c>
      <c r="H119" s="100"/>
      <c r="I119" s="100"/>
      <c r="J119" s="100"/>
      <c r="K119" s="100">
        <v>1</v>
      </c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>
        <v>1</v>
      </c>
      <c r="X119" s="100"/>
      <c r="Y119" s="100"/>
      <c r="Z119" s="100"/>
      <c r="AA119" s="100">
        <v>1</v>
      </c>
      <c r="AB119" s="100"/>
      <c r="AC119" s="100"/>
      <c r="AD119" s="100"/>
      <c r="AE119" s="100">
        <v>1</v>
      </c>
    </row>
    <row r="120" spans="1:31" x14ac:dyDescent="0.25">
      <c r="A120" s="100">
        <v>114</v>
      </c>
      <c r="B120" s="110">
        <v>44650</v>
      </c>
      <c r="C120" s="111">
        <v>42771660</v>
      </c>
      <c r="D120" s="100"/>
      <c r="E120" s="100"/>
      <c r="F120" s="100"/>
      <c r="G120" s="100">
        <v>1</v>
      </c>
      <c r="H120" s="100"/>
      <c r="I120" s="100"/>
      <c r="J120" s="100"/>
      <c r="K120" s="100">
        <v>1</v>
      </c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>
        <v>1</v>
      </c>
      <c r="X120" s="100"/>
      <c r="Y120" s="100"/>
      <c r="Z120" s="100"/>
      <c r="AA120" s="100">
        <v>1</v>
      </c>
      <c r="AB120" s="100"/>
      <c r="AC120" s="100"/>
      <c r="AD120" s="100"/>
      <c r="AE120" s="100">
        <v>1</v>
      </c>
    </row>
    <row r="121" spans="1:31" x14ac:dyDescent="0.25">
      <c r="A121" s="100">
        <v>115</v>
      </c>
      <c r="B121" s="110">
        <v>44650</v>
      </c>
      <c r="C121" s="111">
        <v>43408216</v>
      </c>
      <c r="D121" s="100"/>
      <c r="E121" s="100"/>
      <c r="F121" s="100"/>
      <c r="G121" s="100">
        <v>1</v>
      </c>
      <c r="H121" s="100"/>
      <c r="I121" s="100"/>
      <c r="J121" s="100"/>
      <c r="K121" s="100">
        <v>1</v>
      </c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>
        <v>1</v>
      </c>
      <c r="X121" s="100"/>
      <c r="Y121" s="100"/>
      <c r="Z121" s="100"/>
      <c r="AA121" s="100">
        <v>1</v>
      </c>
      <c r="AB121" s="100"/>
      <c r="AC121" s="100"/>
      <c r="AD121" s="100"/>
      <c r="AE121" s="100">
        <v>1</v>
      </c>
    </row>
    <row r="122" spans="1:31" x14ac:dyDescent="0.25">
      <c r="A122" s="100">
        <v>116</v>
      </c>
      <c r="B122" s="110">
        <v>44650</v>
      </c>
      <c r="C122" s="111">
        <v>51094788</v>
      </c>
      <c r="D122" s="100"/>
      <c r="E122" s="100"/>
      <c r="F122" s="100"/>
      <c r="G122" s="100">
        <v>1</v>
      </c>
      <c r="H122" s="100"/>
      <c r="I122" s="100"/>
      <c r="J122" s="100"/>
      <c r="K122" s="100">
        <v>1</v>
      </c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>
        <v>1</v>
      </c>
      <c r="X122" s="100"/>
      <c r="Y122" s="100"/>
      <c r="Z122" s="100"/>
      <c r="AA122" s="100">
        <v>1</v>
      </c>
      <c r="AB122" s="100"/>
      <c r="AC122" s="100"/>
      <c r="AD122" s="112">
        <v>1</v>
      </c>
      <c r="AE122" s="100"/>
    </row>
    <row r="123" spans="1:31" x14ac:dyDescent="0.25">
      <c r="A123" s="100">
        <v>117</v>
      </c>
      <c r="B123" s="110">
        <v>44650</v>
      </c>
      <c r="C123" s="111">
        <v>14474111</v>
      </c>
      <c r="D123" s="100"/>
      <c r="E123" s="100"/>
      <c r="F123" s="100"/>
      <c r="G123" s="100">
        <v>1</v>
      </c>
      <c r="H123" s="100"/>
      <c r="I123" s="100"/>
      <c r="J123" s="100"/>
      <c r="K123" s="100">
        <v>1</v>
      </c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>
        <v>1</v>
      </c>
      <c r="X123" s="100"/>
      <c r="Y123" s="100"/>
      <c r="Z123" s="100"/>
      <c r="AA123" s="100">
        <v>1</v>
      </c>
      <c r="AB123" s="100"/>
      <c r="AC123" s="100"/>
      <c r="AD123" s="100"/>
      <c r="AE123" s="100">
        <v>1</v>
      </c>
    </row>
    <row r="124" spans="1:31" x14ac:dyDescent="0.25">
      <c r="A124" s="100">
        <v>118</v>
      </c>
      <c r="B124" s="110">
        <v>44650</v>
      </c>
      <c r="C124" s="111">
        <v>79254886</v>
      </c>
      <c r="D124" s="100"/>
      <c r="E124" s="100"/>
      <c r="F124" s="100"/>
      <c r="G124" s="100">
        <v>1</v>
      </c>
      <c r="H124" s="100"/>
      <c r="I124" s="100"/>
      <c r="J124" s="100"/>
      <c r="K124" s="100">
        <v>1</v>
      </c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>
        <v>1</v>
      </c>
      <c r="X124" s="100"/>
      <c r="Y124" s="100"/>
      <c r="Z124" s="100"/>
      <c r="AA124" s="100">
        <v>1</v>
      </c>
      <c r="AB124" s="100"/>
      <c r="AC124" s="100"/>
      <c r="AD124" s="112">
        <v>1</v>
      </c>
      <c r="AE124" s="100"/>
    </row>
    <row r="125" spans="1:31" x14ac:dyDescent="0.25">
      <c r="A125" s="100">
        <v>119</v>
      </c>
      <c r="B125" s="110">
        <v>44650</v>
      </c>
      <c r="C125" s="113" t="s">
        <v>611</v>
      </c>
      <c r="D125" s="100"/>
      <c r="E125" s="100"/>
      <c r="F125" s="100"/>
      <c r="G125" s="100">
        <v>1</v>
      </c>
      <c r="H125" s="100"/>
      <c r="I125" s="100"/>
      <c r="J125" s="100"/>
      <c r="K125" s="100">
        <v>1</v>
      </c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>
        <v>1</v>
      </c>
      <c r="X125" s="100"/>
      <c r="Y125" s="100"/>
      <c r="Z125" s="100"/>
      <c r="AA125" s="100">
        <v>1</v>
      </c>
      <c r="AB125" s="100"/>
      <c r="AC125" s="100"/>
      <c r="AD125" s="112">
        <v>1</v>
      </c>
      <c r="AE125" s="100"/>
    </row>
    <row r="126" spans="1:31" x14ac:dyDescent="0.25">
      <c r="A126" s="100">
        <v>120</v>
      </c>
      <c r="B126" s="110">
        <v>44650</v>
      </c>
      <c r="C126" s="111">
        <v>58704513</v>
      </c>
      <c r="D126" s="100"/>
      <c r="E126" s="100"/>
      <c r="F126" s="100"/>
      <c r="G126" s="100">
        <v>1</v>
      </c>
      <c r="H126" s="100"/>
      <c r="I126" s="100"/>
      <c r="J126" s="100"/>
      <c r="K126" s="100">
        <v>1</v>
      </c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>
        <v>1</v>
      </c>
      <c r="X126" s="100"/>
      <c r="Y126" s="100"/>
      <c r="Z126" s="100"/>
      <c r="AA126" s="100">
        <v>1</v>
      </c>
      <c r="AB126" s="100"/>
      <c r="AC126" s="100"/>
      <c r="AD126" s="112">
        <v>1</v>
      </c>
      <c r="AE126" s="100"/>
    </row>
    <row r="127" spans="1:31" x14ac:dyDescent="0.25">
      <c r="A127" s="100">
        <v>121</v>
      </c>
      <c r="B127" s="110">
        <v>44650</v>
      </c>
      <c r="C127" s="111">
        <v>28764154</v>
      </c>
      <c r="D127" s="100"/>
      <c r="E127" s="100"/>
      <c r="F127" s="100"/>
      <c r="G127" s="100">
        <v>1</v>
      </c>
      <c r="H127" s="100"/>
      <c r="I127" s="100"/>
      <c r="J127" s="100"/>
      <c r="K127" s="100">
        <v>1</v>
      </c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>
        <v>1</v>
      </c>
      <c r="X127" s="100"/>
      <c r="Y127" s="100"/>
      <c r="Z127" s="100"/>
      <c r="AA127" s="100">
        <v>1</v>
      </c>
      <c r="AB127" s="100"/>
      <c r="AC127" s="100"/>
      <c r="AD127" s="100"/>
      <c r="AE127" s="100">
        <v>1</v>
      </c>
    </row>
    <row r="128" spans="1:31" x14ac:dyDescent="0.25">
      <c r="A128" s="100">
        <v>122</v>
      </c>
      <c r="B128" s="110">
        <v>44650</v>
      </c>
      <c r="C128" s="111">
        <v>37764966</v>
      </c>
      <c r="D128" s="100"/>
      <c r="E128" s="100"/>
      <c r="F128" s="100"/>
      <c r="G128" s="100">
        <v>1</v>
      </c>
      <c r="H128" s="100"/>
      <c r="I128" s="100"/>
      <c r="J128" s="100"/>
      <c r="K128" s="100">
        <v>1</v>
      </c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>
        <v>1</v>
      </c>
      <c r="X128" s="100"/>
      <c r="Y128" s="100"/>
      <c r="Z128" s="100"/>
      <c r="AA128" s="100">
        <v>1</v>
      </c>
      <c r="AB128" s="100"/>
      <c r="AC128" s="100"/>
      <c r="AD128" s="112">
        <v>1</v>
      </c>
      <c r="AE128" s="100"/>
    </row>
    <row r="129" spans="1:31" x14ac:dyDescent="0.25">
      <c r="A129" s="100">
        <v>123</v>
      </c>
      <c r="B129" s="110">
        <v>44650</v>
      </c>
      <c r="C129" s="111">
        <v>55048676</v>
      </c>
      <c r="D129" s="100"/>
      <c r="E129" s="100"/>
      <c r="F129" s="100"/>
      <c r="G129" s="100">
        <v>1</v>
      </c>
      <c r="H129" s="100"/>
      <c r="I129" s="100"/>
      <c r="J129" s="100"/>
      <c r="K129" s="100">
        <v>1</v>
      </c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>
        <v>1</v>
      </c>
      <c r="X129" s="100"/>
      <c r="Y129" s="100"/>
      <c r="Z129" s="100"/>
      <c r="AA129" s="100">
        <v>1</v>
      </c>
      <c r="AB129" s="100"/>
      <c r="AC129" s="100"/>
      <c r="AD129" s="100"/>
      <c r="AE129" s="100">
        <v>1</v>
      </c>
    </row>
    <row r="130" spans="1:31" x14ac:dyDescent="0.25">
      <c r="A130" s="100">
        <v>124</v>
      </c>
      <c r="B130" s="110">
        <v>44650</v>
      </c>
      <c r="C130" s="111">
        <v>99763728</v>
      </c>
      <c r="D130" s="100"/>
      <c r="E130" s="100"/>
      <c r="F130" s="100"/>
      <c r="G130" s="100">
        <v>1</v>
      </c>
      <c r="H130" s="100"/>
      <c r="I130" s="100"/>
      <c r="J130" s="100"/>
      <c r="K130" s="100">
        <v>1</v>
      </c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>
        <v>1</v>
      </c>
      <c r="X130" s="100"/>
      <c r="Y130" s="100"/>
      <c r="Z130" s="100"/>
      <c r="AA130" s="100">
        <v>1</v>
      </c>
      <c r="AB130" s="100"/>
      <c r="AC130" s="100"/>
      <c r="AD130" s="100"/>
      <c r="AE130" s="100">
        <v>1</v>
      </c>
    </row>
    <row r="131" spans="1:31" x14ac:dyDescent="0.25">
      <c r="A131" s="100">
        <v>125</v>
      </c>
      <c r="B131" s="110">
        <v>44650</v>
      </c>
      <c r="C131" s="111">
        <v>44</v>
      </c>
      <c r="D131" s="100"/>
      <c r="E131" s="100">
        <v>1</v>
      </c>
      <c r="F131" s="100"/>
      <c r="G131" s="100"/>
      <c r="H131" s="100"/>
      <c r="I131" s="100"/>
      <c r="J131" s="100"/>
      <c r="K131" s="100">
        <v>1</v>
      </c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>
        <v>1</v>
      </c>
      <c r="X131" s="100"/>
      <c r="Y131" s="100"/>
      <c r="Z131" s="100"/>
      <c r="AA131" s="100">
        <v>1</v>
      </c>
      <c r="AB131" s="100"/>
      <c r="AC131" s="100"/>
      <c r="AD131" s="112">
        <v>1</v>
      </c>
      <c r="AE131" s="100"/>
    </row>
    <row r="132" spans="1:31" x14ac:dyDescent="0.25">
      <c r="A132" s="100">
        <v>126</v>
      </c>
      <c r="B132" s="110">
        <v>44650</v>
      </c>
      <c r="C132" s="111">
        <v>45</v>
      </c>
      <c r="D132" s="100"/>
      <c r="E132" s="100">
        <v>1</v>
      </c>
      <c r="F132" s="100"/>
      <c r="G132" s="100"/>
      <c r="H132" s="100"/>
      <c r="I132" s="100"/>
      <c r="J132" s="100"/>
      <c r="K132" s="100">
        <v>1</v>
      </c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>
        <v>1</v>
      </c>
      <c r="X132" s="100"/>
      <c r="Y132" s="100"/>
      <c r="Z132" s="100"/>
      <c r="AA132" s="100">
        <v>1</v>
      </c>
      <c r="AB132" s="100"/>
      <c r="AC132" s="100"/>
      <c r="AD132" s="112">
        <v>1</v>
      </c>
      <c r="AE132" s="100"/>
    </row>
    <row r="133" spans="1:31" x14ac:dyDescent="0.25">
      <c r="A133" s="100">
        <v>127</v>
      </c>
      <c r="B133" s="110">
        <v>44650</v>
      </c>
      <c r="C133" s="111">
        <v>46</v>
      </c>
      <c r="D133" s="100"/>
      <c r="E133" s="100">
        <v>1</v>
      </c>
      <c r="F133" s="100"/>
      <c r="G133" s="100"/>
      <c r="H133" s="100"/>
      <c r="I133" s="100"/>
      <c r="J133" s="100"/>
      <c r="K133" s="100">
        <v>1</v>
      </c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>
        <v>1</v>
      </c>
      <c r="X133" s="100"/>
      <c r="Y133" s="100"/>
      <c r="Z133" s="100"/>
      <c r="AA133" s="100">
        <v>1</v>
      </c>
      <c r="AB133" s="100"/>
      <c r="AC133" s="100"/>
      <c r="AD133" s="112">
        <v>1</v>
      </c>
      <c r="AE133" s="100"/>
    </row>
    <row r="134" spans="1:31" x14ac:dyDescent="0.25">
      <c r="A134" s="100">
        <v>128</v>
      </c>
      <c r="B134" s="110">
        <v>44650</v>
      </c>
      <c r="C134" s="111">
        <v>47</v>
      </c>
      <c r="D134" s="100"/>
      <c r="E134" s="100">
        <v>1</v>
      </c>
      <c r="F134" s="100"/>
      <c r="G134" s="100"/>
      <c r="H134" s="100"/>
      <c r="I134" s="100"/>
      <c r="J134" s="100"/>
      <c r="K134" s="100">
        <v>1</v>
      </c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>
        <v>1</v>
      </c>
      <c r="X134" s="100"/>
      <c r="Y134" s="100"/>
      <c r="Z134" s="100"/>
      <c r="AA134" s="100">
        <v>1</v>
      </c>
      <c r="AB134" s="100"/>
      <c r="AC134" s="100"/>
      <c r="AD134" s="112">
        <v>1</v>
      </c>
      <c r="AE134" s="100"/>
    </row>
    <row r="135" spans="1:31" x14ac:dyDescent="0.25">
      <c r="A135" s="100">
        <v>129</v>
      </c>
      <c r="B135" s="110">
        <v>44650</v>
      </c>
      <c r="C135" s="111">
        <v>48</v>
      </c>
      <c r="D135" s="100"/>
      <c r="E135" s="100">
        <v>1</v>
      </c>
      <c r="F135" s="100"/>
      <c r="G135" s="100"/>
      <c r="H135" s="100"/>
      <c r="I135" s="100"/>
      <c r="J135" s="100"/>
      <c r="K135" s="100">
        <v>1</v>
      </c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>
        <v>1</v>
      </c>
      <c r="X135" s="100"/>
      <c r="Y135" s="100"/>
      <c r="Z135" s="100"/>
      <c r="AA135" s="100">
        <v>1</v>
      </c>
      <c r="AB135" s="100"/>
      <c r="AC135" s="100"/>
      <c r="AD135" s="112">
        <v>1</v>
      </c>
      <c r="AE135" s="100"/>
    </row>
    <row r="136" spans="1:31" x14ac:dyDescent="0.25">
      <c r="A136" s="100">
        <v>130</v>
      </c>
      <c r="B136" s="110">
        <v>44650</v>
      </c>
      <c r="C136" s="111">
        <v>1890</v>
      </c>
      <c r="D136" s="100"/>
      <c r="E136" s="100"/>
      <c r="F136" s="100"/>
      <c r="G136" s="100"/>
      <c r="H136" s="100">
        <v>1</v>
      </c>
      <c r="I136" s="100"/>
      <c r="J136" s="100"/>
      <c r="K136" s="100"/>
      <c r="L136" s="100">
        <v>1</v>
      </c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>
        <v>1</v>
      </c>
      <c r="Z136" s="100"/>
      <c r="AA136" s="100">
        <v>1</v>
      </c>
      <c r="AB136" s="100"/>
      <c r="AC136" s="100"/>
      <c r="AD136" s="112">
        <v>1</v>
      </c>
      <c r="AE136" s="100"/>
    </row>
    <row r="137" spans="1:31" x14ac:dyDescent="0.25">
      <c r="A137" s="100">
        <v>131</v>
      </c>
      <c r="B137" s="110">
        <v>44651</v>
      </c>
      <c r="C137" s="111">
        <v>1903</v>
      </c>
      <c r="D137" s="100"/>
      <c r="E137" s="100"/>
      <c r="F137" s="100"/>
      <c r="G137" s="100"/>
      <c r="H137" s="100">
        <v>1</v>
      </c>
      <c r="I137" s="100"/>
      <c r="J137" s="100"/>
      <c r="K137" s="100"/>
      <c r="L137" s="100">
        <v>1</v>
      </c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>
        <v>1</v>
      </c>
      <c r="Z137" s="100"/>
      <c r="AA137" s="100">
        <v>1</v>
      </c>
      <c r="AB137" s="100"/>
      <c r="AC137" s="100"/>
      <c r="AD137" s="112">
        <v>1</v>
      </c>
      <c r="AE137" s="100"/>
    </row>
    <row r="138" spans="1:31" x14ac:dyDescent="0.25">
      <c r="A138" s="100">
        <v>132</v>
      </c>
      <c r="B138" s="110">
        <v>44651</v>
      </c>
      <c r="C138" s="111">
        <v>1940</v>
      </c>
      <c r="D138" s="100"/>
      <c r="E138" s="100"/>
      <c r="F138" s="100"/>
      <c r="G138" s="100"/>
      <c r="H138" s="100">
        <v>1</v>
      </c>
      <c r="I138" s="100"/>
      <c r="J138" s="100"/>
      <c r="K138" s="100"/>
      <c r="L138" s="100">
        <v>1</v>
      </c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>
        <v>1</v>
      </c>
      <c r="Z138" s="100"/>
      <c r="AA138" s="100">
        <v>1</v>
      </c>
      <c r="AB138" s="100"/>
      <c r="AC138" s="100"/>
      <c r="AD138" s="112">
        <v>1</v>
      </c>
      <c r="AE138" s="100"/>
    </row>
    <row r="139" spans="1:31" x14ac:dyDescent="0.25">
      <c r="A139" s="100">
        <v>133</v>
      </c>
      <c r="B139" s="110">
        <v>44651</v>
      </c>
      <c r="C139" s="111">
        <v>51</v>
      </c>
      <c r="D139" s="100"/>
      <c r="E139" s="100">
        <v>1</v>
      </c>
      <c r="F139" s="100"/>
      <c r="G139" s="100"/>
      <c r="H139" s="100"/>
      <c r="I139" s="100"/>
      <c r="J139" s="100"/>
      <c r="K139" s="100">
        <v>1</v>
      </c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>
        <v>1</v>
      </c>
      <c r="X139" s="100"/>
      <c r="Y139" s="100"/>
      <c r="Z139" s="100"/>
      <c r="AA139" s="100">
        <v>1</v>
      </c>
      <c r="AB139" s="100"/>
      <c r="AC139" s="100"/>
      <c r="AD139" s="100"/>
      <c r="AE139" s="100">
        <v>1</v>
      </c>
    </row>
    <row r="140" spans="1:31" x14ac:dyDescent="0.25">
      <c r="A140" s="100">
        <v>134</v>
      </c>
      <c r="B140" s="114">
        <v>44651</v>
      </c>
      <c r="C140" s="111">
        <v>49</v>
      </c>
      <c r="D140" s="100"/>
      <c r="E140" s="100">
        <v>1</v>
      </c>
      <c r="F140" s="100"/>
      <c r="G140" s="100"/>
      <c r="H140" s="100"/>
      <c r="I140" s="100"/>
      <c r="J140" s="100"/>
      <c r="K140" s="100"/>
      <c r="L140" s="100"/>
      <c r="M140" s="100"/>
      <c r="N140" s="100"/>
      <c r="O140" s="100">
        <v>1</v>
      </c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>
        <v>1</v>
      </c>
      <c r="AA140" s="100">
        <v>1</v>
      </c>
      <c r="AB140" s="100"/>
      <c r="AC140" s="100"/>
      <c r="AD140" s="112">
        <v>1</v>
      </c>
      <c r="AE140" s="100"/>
    </row>
    <row r="141" spans="1:31" x14ac:dyDescent="0.25">
      <c r="A141" s="100">
        <v>135</v>
      </c>
      <c r="B141" s="114">
        <v>44651</v>
      </c>
      <c r="C141" s="111">
        <v>50</v>
      </c>
      <c r="D141" s="100"/>
      <c r="E141" s="100">
        <v>1</v>
      </c>
      <c r="F141" s="100"/>
      <c r="G141" s="100"/>
      <c r="H141" s="100"/>
      <c r="I141" s="100"/>
      <c r="J141" s="100"/>
      <c r="K141" s="100"/>
      <c r="L141" s="100"/>
      <c r="M141" s="100"/>
      <c r="N141" s="100"/>
      <c r="O141" s="100">
        <v>1</v>
      </c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>
        <v>1</v>
      </c>
      <c r="AA141" s="100">
        <v>1</v>
      </c>
      <c r="AB141" s="100"/>
      <c r="AC141" s="100"/>
      <c r="AD141" s="112">
        <v>1</v>
      </c>
      <c r="AE141" s="100"/>
    </row>
    <row r="142" spans="1:31" x14ac:dyDescent="0.25">
      <c r="A142" s="100">
        <v>136</v>
      </c>
      <c r="B142" s="110">
        <v>44652</v>
      </c>
      <c r="C142" s="111">
        <v>55397809</v>
      </c>
      <c r="D142" s="100"/>
      <c r="E142" s="100"/>
      <c r="F142" s="100"/>
      <c r="G142" s="100">
        <v>1</v>
      </c>
      <c r="H142" s="100"/>
      <c r="I142" s="100"/>
      <c r="J142" s="100"/>
      <c r="K142" s="100">
        <v>1</v>
      </c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>
        <v>1</v>
      </c>
      <c r="X142" s="100"/>
      <c r="Y142" s="100"/>
      <c r="Z142" s="100"/>
      <c r="AA142" s="100">
        <v>1</v>
      </c>
      <c r="AB142" s="100"/>
      <c r="AC142" s="100"/>
      <c r="AD142" s="112">
        <v>1</v>
      </c>
      <c r="AE142" s="100"/>
    </row>
    <row r="143" spans="1:31" x14ac:dyDescent="0.25">
      <c r="A143" s="100">
        <v>137</v>
      </c>
      <c r="B143" s="110">
        <v>44652</v>
      </c>
      <c r="C143" s="111">
        <v>64422245</v>
      </c>
      <c r="D143" s="100"/>
      <c r="E143" s="100"/>
      <c r="F143" s="100"/>
      <c r="G143" s="100">
        <v>1</v>
      </c>
      <c r="H143" s="100"/>
      <c r="I143" s="100"/>
      <c r="J143" s="100"/>
      <c r="K143" s="100">
        <v>1</v>
      </c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>
        <v>1</v>
      </c>
      <c r="X143" s="100"/>
      <c r="Y143" s="100"/>
      <c r="Z143" s="100"/>
      <c r="AA143" s="100">
        <v>1</v>
      </c>
      <c r="AB143" s="100"/>
      <c r="AC143" s="100"/>
      <c r="AD143" s="112">
        <v>1</v>
      </c>
      <c r="AE143" s="100"/>
    </row>
    <row r="144" spans="1:31" x14ac:dyDescent="0.25">
      <c r="A144" s="100">
        <v>138</v>
      </c>
      <c r="B144" s="110">
        <v>44652</v>
      </c>
      <c r="C144" s="111">
        <v>23199445</v>
      </c>
      <c r="D144" s="100"/>
      <c r="E144" s="100"/>
      <c r="F144" s="100"/>
      <c r="G144" s="100">
        <v>1</v>
      </c>
      <c r="H144" s="100"/>
      <c r="I144" s="100"/>
      <c r="J144" s="100"/>
      <c r="K144" s="100">
        <v>1</v>
      </c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>
        <v>1</v>
      </c>
      <c r="X144" s="100"/>
      <c r="Y144" s="100"/>
      <c r="Z144" s="100"/>
      <c r="AA144" s="100">
        <v>1</v>
      </c>
      <c r="AB144" s="100"/>
      <c r="AC144" s="100"/>
      <c r="AD144" s="100"/>
      <c r="AE144" s="100">
        <v>1</v>
      </c>
    </row>
    <row r="145" spans="1:31" x14ac:dyDescent="0.25">
      <c r="A145" s="100">
        <v>139</v>
      </c>
      <c r="B145" s="110">
        <v>44652</v>
      </c>
      <c r="C145" s="111">
        <v>69233640</v>
      </c>
      <c r="D145" s="100"/>
      <c r="E145" s="100"/>
      <c r="F145" s="100"/>
      <c r="G145" s="100">
        <v>1</v>
      </c>
      <c r="H145" s="100"/>
      <c r="I145" s="100"/>
      <c r="J145" s="100"/>
      <c r="K145" s="100">
        <v>1</v>
      </c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>
        <v>1</v>
      </c>
      <c r="X145" s="100"/>
      <c r="Y145" s="100"/>
      <c r="Z145" s="100"/>
      <c r="AA145" s="100">
        <v>1</v>
      </c>
      <c r="AB145" s="100"/>
      <c r="AC145" s="100"/>
      <c r="AD145" s="112">
        <v>1</v>
      </c>
      <c r="AE145" s="100"/>
    </row>
    <row r="146" spans="1:31" x14ac:dyDescent="0.25">
      <c r="A146" s="100">
        <v>140</v>
      </c>
      <c r="B146" s="110">
        <v>44656</v>
      </c>
      <c r="C146" s="111">
        <v>52224209</v>
      </c>
      <c r="D146" s="100"/>
      <c r="E146" s="100"/>
      <c r="F146" s="100"/>
      <c r="G146" s="100">
        <v>1</v>
      </c>
      <c r="H146" s="100"/>
      <c r="I146" s="100"/>
      <c r="J146" s="100"/>
      <c r="K146" s="100">
        <v>1</v>
      </c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>
        <v>1</v>
      </c>
      <c r="X146" s="100"/>
      <c r="Y146" s="100"/>
      <c r="Z146" s="100"/>
      <c r="AA146" s="100">
        <v>1</v>
      </c>
      <c r="AB146" s="100"/>
      <c r="AC146" s="100"/>
      <c r="AD146" s="112">
        <v>1</v>
      </c>
      <c r="AE146" s="100"/>
    </row>
    <row r="147" spans="1:31" x14ac:dyDescent="0.25">
      <c r="A147" s="100">
        <v>141</v>
      </c>
      <c r="B147" s="114">
        <v>44657</v>
      </c>
      <c r="C147" s="111">
        <v>52</v>
      </c>
      <c r="D147" s="100"/>
      <c r="E147" s="100">
        <v>1</v>
      </c>
      <c r="F147" s="100"/>
      <c r="G147" s="100"/>
      <c r="H147" s="100"/>
      <c r="I147" s="100"/>
      <c r="J147" s="100"/>
      <c r="K147" s="100"/>
      <c r="L147" s="100"/>
      <c r="M147" s="100"/>
      <c r="N147" s="100"/>
      <c r="O147" s="100">
        <v>1</v>
      </c>
      <c r="P147" s="100"/>
      <c r="Q147" s="100"/>
      <c r="R147" s="100"/>
      <c r="S147" s="100"/>
      <c r="T147" s="100"/>
      <c r="U147" s="100"/>
      <c r="V147" s="100"/>
      <c r="W147" s="100"/>
      <c r="X147" s="100"/>
      <c r="Y147" s="100"/>
      <c r="Z147" s="100">
        <v>1</v>
      </c>
      <c r="AA147" s="100">
        <v>1</v>
      </c>
      <c r="AB147" s="100"/>
      <c r="AC147" s="100"/>
      <c r="AD147" s="112">
        <v>1</v>
      </c>
      <c r="AE147" s="100"/>
    </row>
    <row r="148" spans="1:31" x14ac:dyDescent="0.25">
      <c r="A148" s="100">
        <v>142</v>
      </c>
      <c r="B148" s="110">
        <v>44658</v>
      </c>
      <c r="C148" s="111">
        <v>54</v>
      </c>
      <c r="D148" s="100"/>
      <c r="E148" s="100">
        <v>1</v>
      </c>
      <c r="F148" s="100"/>
      <c r="G148" s="100"/>
      <c r="H148" s="100"/>
      <c r="I148" s="100"/>
      <c r="J148" s="100"/>
      <c r="K148" s="100">
        <v>1</v>
      </c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>
        <v>1</v>
      </c>
      <c r="X148" s="100"/>
      <c r="Y148" s="100"/>
      <c r="Z148" s="100"/>
      <c r="AA148" s="100">
        <v>1</v>
      </c>
      <c r="AB148" s="100"/>
      <c r="AC148" s="100"/>
      <c r="AD148" s="112">
        <v>1</v>
      </c>
      <c r="AE148" s="100"/>
    </row>
    <row r="149" spans="1:31" x14ac:dyDescent="0.25">
      <c r="A149" s="100">
        <v>143</v>
      </c>
      <c r="B149" s="110">
        <v>44658</v>
      </c>
      <c r="C149" s="111">
        <v>55</v>
      </c>
      <c r="D149" s="100"/>
      <c r="E149" s="100">
        <v>1</v>
      </c>
      <c r="F149" s="100"/>
      <c r="G149" s="100"/>
      <c r="H149" s="100"/>
      <c r="I149" s="100"/>
      <c r="J149" s="100"/>
      <c r="K149" s="100">
        <v>1</v>
      </c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>
        <v>1</v>
      </c>
      <c r="X149" s="100"/>
      <c r="Y149" s="100"/>
      <c r="Z149" s="100"/>
      <c r="AA149" s="100">
        <v>1</v>
      </c>
      <c r="AB149" s="100"/>
      <c r="AC149" s="100"/>
      <c r="AD149" s="100"/>
      <c r="AE149" s="100">
        <v>1</v>
      </c>
    </row>
    <row r="150" spans="1:31" x14ac:dyDescent="0.25">
      <c r="A150" s="100">
        <v>144</v>
      </c>
      <c r="B150" s="110">
        <v>44658</v>
      </c>
      <c r="C150" s="111">
        <v>56</v>
      </c>
      <c r="D150" s="100"/>
      <c r="E150" s="100">
        <v>1</v>
      </c>
      <c r="F150" s="100"/>
      <c r="G150" s="100"/>
      <c r="H150" s="100"/>
      <c r="I150" s="100"/>
      <c r="J150" s="100"/>
      <c r="K150" s="100">
        <v>1</v>
      </c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>
        <v>1</v>
      </c>
      <c r="X150" s="100"/>
      <c r="Y150" s="100"/>
      <c r="Z150" s="100"/>
      <c r="AA150" s="100">
        <v>1</v>
      </c>
      <c r="AB150" s="100"/>
      <c r="AC150" s="100"/>
      <c r="AD150" s="112">
        <v>1</v>
      </c>
      <c r="AE150" s="100"/>
    </row>
    <row r="151" spans="1:31" x14ac:dyDescent="0.25">
      <c r="A151" s="100">
        <v>145</v>
      </c>
      <c r="B151" s="110">
        <v>44658</v>
      </c>
      <c r="C151" s="111">
        <v>58</v>
      </c>
      <c r="D151" s="100"/>
      <c r="E151" s="100">
        <v>1</v>
      </c>
      <c r="F151" s="100"/>
      <c r="G151" s="100"/>
      <c r="H151" s="100"/>
      <c r="I151" s="100"/>
      <c r="J151" s="100"/>
      <c r="K151" s="100">
        <v>1</v>
      </c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>
        <v>1</v>
      </c>
      <c r="X151" s="100"/>
      <c r="Y151" s="100"/>
      <c r="Z151" s="100"/>
      <c r="AA151" s="100">
        <v>1</v>
      </c>
      <c r="AB151" s="100"/>
      <c r="AC151" s="100"/>
      <c r="AD151" s="112">
        <v>1</v>
      </c>
      <c r="AE151" s="100"/>
    </row>
    <row r="152" spans="1:31" x14ac:dyDescent="0.25">
      <c r="A152" s="100">
        <v>146</v>
      </c>
      <c r="B152" s="110">
        <v>44658</v>
      </c>
      <c r="C152" s="111">
        <v>31632963</v>
      </c>
      <c r="D152" s="100"/>
      <c r="E152" s="100"/>
      <c r="F152" s="100"/>
      <c r="G152" s="100">
        <v>1</v>
      </c>
      <c r="H152" s="100"/>
      <c r="I152" s="100"/>
      <c r="J152" s="100"/>
      <c r="K152" s="100">
        <v>1</v>
      </c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>
        <v>1</v>
      </c>
      <c r="X152" s="100"/>
      <c r="Y152" s="100"/>
      <c r="Z152" s="100"/>
      <c r="AA152" s="100">
        <v>1</v>
      </c>
      <c r="AB152" s="100"/>
      <c r="AC152" s="100"/>
      <c r="AD152" s="112">
        <v>1</v>
      </c>
      <c r="AE152" s="100"/>
    </row>
    <row r="153" spans="1:31" x14ac:dyDescent="0.25">
      <c r="A153" s="100">
        <v>147</v>
      </c>
      <c r="B153" s="114">
        <v>44658</v>
      </c>
      <c r="C153" s="111">
        <v>53</v>
      </c>
      <c r="D153" s="100"/>
      <c r="E153" s="100">
        <v>1</v>
      </c>
      <c r="F153" s="100"/>
      <c r="G153" s="100"/>
      <c r="H153" s="100"/>
      <c r="I153" s="100"/>
      <c r="J153" s="100"/>
      <c r="K153" s="100"/>
      <c r="L153" s="100"/>
      <c r="M153" s="100"/>
      <c r="N153" s="100"/>
      <c r="O153" s="100">
        <v>1</v>
      </c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>
        <v>1</v>
      </c>
      <c r="AA153" s="100">
        <v>1</v>
      </c>
      <c r="AB153" s="100"/>
      <c r="AC153" s="100"/>
      <c r="AD153" s="112">
        <v>1</v>
      </c>
      <c r="AE153" s="100"/>
    </row>
    <row r="154" spans="1:31" x14ac:dyDescent="0.25">
      <c r="A154" s="100">
        <v>148</v>
      </c>
      <c r="B154" s="114">
        <v>44658</v>
      </c>
      <c r="C154" s="111">
        <v>57</v>
      </c>
      <c r="D154" s="100"/>
      <c r="E154" s="100">
        <v>1</v>
      </c>
      <c r="F154" s="100"/>
      <c r="G154" s="100"/>
      <c r="H154" s="100"/>
      <c r="I154" s="100"/>
      <c r="J154" s="100"/>
      <c r="K154" s="100"/>
      <c r="L154" s="100"/>
      <c r="M154" s="100"/>
      <c r="N154" s="100"/>
      <c r="O154" s="100">
        <v>1</v>
      </c>
      <c r="P154" s="100"/>
      <c r="Q154" s="100"/>
      <c r="R154" s="100"/>
      <c r="S154" s="100"/>
      <c r="T154" s="100"/>
      <c r="U154" s="100"/>
      <c r="V154" s="100"/>
      <c r="W154" s="100"/>
      <c r="X154" s="100"/>
      <c r="Y154" s="100"/>
      <c r="Z154" s="100">
        <v>1</v>
      </c>
      <c r="AA154" s="100">
        <v>1</v>
      </c>
      <c r="AB154" s="100"/>
      <c r="AC154" s="100"/>
      <c r="AD154" s="112">
        <v>1</v>
      </c>
      <c r="AE154" s="100"/>
    </row>
    <row r="155" spans="1:31" x14ac:dyDescent="0.25">
      <c r="A155" s="100">
        <v>149</v>
      </c>
      <c r="B155" s="110">
        <v>44662</v>
      </c>
      <c r="C155" s="111">
        <v>88887650</v>
      </c>
      <c r="D155" s="100"/>
      <c r="E155" s="100"/>
      <c r="F155" s="100"/>
      <c r="G155" s="100">
        <v>1</v>
      </c>
      <c r="H155" s="100"/>
      <c r="I155" s="100"/>
      <c r="J155" s="100"/>
      <c r="K155" s="100">
        <v>1</v>
      </c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>
        <v>1</v>
      </c>
      <c r="X155" s="100"/>
      <c r="Y155" s="100"/>
      <c r="Z155" s="100"/>
      <c r="AA155" s="100">
        <v>1</v>
      </c>
      <c r="AB155" s="100"/>
      <c r="AC155" s="100"/>
      <c r="AD155" s="112">
        <v>1</v>
      </c>
      <c r="AE155" s="100"/>
    </row>
    <row r="156" spans="1:31" x14ac:dyDescent="0.25">
      <c r="A156" s="100">
        <v>150</v>
      </c>
      <c r="B156" s="110">
        <v>44662</v>
      </c>
      <c r="C156" s="111">
        <v>46944146</v>
      </c>
      <c r="D156" s="100"/>
      <c r="E156" s="100"/>
      <c r="F156" s="100"/>
      <c r="G156" s="100">
        <v>1</v>
      </c>
      <c r="H156" s="100"/>
      <c r="I156" s="100"/>
      <c r="J156" s="100"/>
      <c r="K156" s="100">
        <v>1</v>
      </c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>
        <v>1</v>
      </c>
      <c r="X156" s="100"/>
      <c r="Y156" s="100"/>
      <c r="Z156" s="100"/>
      <c r="AA156" s="100">
        <v>1</v>
      </c>
      <c r="AB156" s="100"/>
      <c r="AC156" s="100"/>
      <c r="AD156" s="112">
        <v>1</v>
      </c>
      <c r="AE156" s="100"/>
    </row>
    <row r="157" spans="1:31" x14ac:dyDescent="0.25">
      <c r="A157" s="100">
        <v>151</v>
      </c>
      <c r="B157" s="110">
        <v>44662</v>
      </c>
      <c r="C157" s="111">
        <v>63094070</v>
      </c>
      <c r="D157" s="100"/>
      <c r="E157" s="100"/>
      <c r="F157" s="100"/>
      <c r="G157" s="100">
        <v>1</v>
      </c>
      <c r="H157" s="100"/>
      <c r="I157" s="100"/>
      <c r="J157" s="100"/>
      <c r="K157" s="100">
        <v>1</v>
      </c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>
        <v>1</v>
      </c>
      <c r="X157" s="100"/>
      <c r="Y157" s="100"/>
      <c r="Z157" s="100"/>
      <c r="AA157" s="100">
        <v>1</v>
      </c>
      <c r="AB157" s="100"/>
      <c r="AC157" s="100"/>
      <c r="AD157" s="112">
        <v>1</v>
      </c>
      <c r="AE157" s="100"/>
    </row>
    <row r="158" spans="1:31" x14ac:dyDescent="0.25">
      <c r="A158" s="100">
        <v>152</v>
      </c>
      <c r="B158" s="110">
        <v>44663</v>
      </c>
      <c r="C158" s="111">
        <v>60</v>
      </c>
      <c r="D158" s="100"/>
      <c r="E158" s="100">
        <v>1</v>
      </c>
      <c r="F158" s="100"/>
      <c r="G158" s="100"/>
      <c r="H158" s="100"/>
      <c r="I158" s="100"/>
      <c r="J158" s="100"/>
      <c r="K158" s="100">
        <v>1</v>
      </c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>
        <v>1</v>
      </c>
      <c r="X158" s="100"/>
      <c r="Y158" s="100"/>
      <c r="Z158" s="100"/>
      <c r="AA158" s="100">
        <v>1</v>
      </c>
      <c r="AB158" s="100"/>
      <c r="AC158" s="100"/>
      <c r="AD158" s="112">
        <v>1</v>
      </c>
      <c r="AE158" s="100"/>
    </row>
    <row r="159" spans="1:31" x14ac:dyDescent="0.25">
      <c r="A159" s="100">
        <v>153</v>
      </c>
      <c r="B159" s="110">
        <v>44663</v>
      </c>
      <c r="C159" s="111">
        <v>61</v>
      </c>
      <c r="D159" s="100"/>
      <c r="E159" s="100">
        <v>1</v>
      </c>
      <c r="F159" s="100"/>
      <c r="G159" s="100"/>
      <c r="H159" s="100"/>
      <c r="I159" s="100"/>
      <c r="J159" s="100"/>
      <c r="K159" s="100">
        <v>1</v>
      </c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>
        <v>1</v>
      </c>
      <c r="X159" s="100"/>
      <c r="Y159" s="100"/>
      <c r="Z159" s="100"/>
      <c r="AA159" s="100">
        <v>1</v>
      </c>
      <c r="AB159" s="100"/>
      <c r="AC159" s="100"/>
      <c r="AD159" s="112">
        <v>1</v>
      </c>
      <c r="AE159" s="100"/>
    </row>
    <row r="160" spans="1:31" x14ac:dyDescent="0.25">
      <c r="A160" s="100">
        <v>154</v>
      </c>
      <c r="B160" s="110">
        <v>44663</v>
      </c>
      <c r="C160" s="111">
        <v>62</v>
      </c>
      <c r="D160" s="100"/>
      <c r="E160" s="100">
        <v>1</v>
      </c>
      <c r="F160" s="100"/>
      <c r="G160" s="100"/>
      <c r="H160" s="100"/>
      <c r="I160" s="100"/>
      <c r="J160" s="100"/>
      <c r="K160" s="100">
        <v>1</v>
      </c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100"/>
      <c r="W160" s="100">
        <v>1</v>
      </c>
      <c r="X160" s="100"/>
      <c r="Y160" s="100"/>
      <c r="Z160" s="100"/>
      <c r="AA160" s="100">
        <v>1</v>
      </c>
      <c r="AB160" s="100"/>
      <c r="AC160" s="100"/>
      <c r="AD160" s="112">
        <v>1</v>
      </c>
      <c r="AE160" s="100"/>
    </row>
    <row r="161" spans="1:31" x14ac:dyDescent="0.25">
      <c r="A161" s="100">
        <v>155</v>
      </c>
      <c r="B161" s="110">
        <v>44663</v>
      </c>
      <c r="C161" s="111">
        <v>52822566</v>
      </c>
      <c r="D161" s="100"/>
      <c r="E161" s="100"/>
      <c r="F161" s="100"/>
      <c r="G161" s="100">
        <v>1</v>
      </c>
      <c r="H161" s="100"/>
      <c r="I161" s="100"/>
      <c r="J161" s="100"/>
      <c r="K161" s="100">
        <v>1</v>
      </c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100"/>
      <c r="W161" s="100">
        <v>1</v>
      </c>
      <c r="X161" s="100"/>
      <c r="Y161" s="100"/>
      <c r="Z161" s="100"/>
      <c r="AA161" s="100">
        <v>1</v>
      </c>
      <c r="AB161" s="100"/>
      <c r="AC161" s="100"/>
      <c r="AD161" s="100"/>
      <c r="AE161" s="100">
        <v>1</v>
      </c>
    </row>
    <row r="162" spans="1:31" x14ac:dyDescent="0.25">
      <c r="A162" s="100">
        <v>156</v>
      </c>
      <c r="B162" s="110">
        <v>44663</v>
      </c>
      <c r="C162" s="113" t="s">
        <v>612</v>
      </c>
      <c r="D162" s="100"/>
      <c r="E162" s="100"/>
      <c r="F162" s="100"/>
      <c r="G162" s="100">
        <v>1</v>
      </c>
      <c r="H162" s="100"/>
      <c r="I162" s="100"/>
      <c r="J162" s="100"/>
      <c r="K162" s="100">
        <v>1</v>
      </c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0">
        <v>1</v>
      </c>
      <c r="X162" s="100"/>
      <c r="Y162" s="100"/>
      <c r="Z162" s="100"/>
      <c r="AA162" s="100">
        <v>1</v>
      </c>
      <c r="AB162" s="100"/>
      <c r="AC162" s="100"/>
      <c r="AD162" s="100"/>
      <c r="AE162" s="100">
        <v>1</v>
      </c>
    </row>
    <row r="163" spans="1:31" x14ac:dyDescent="0.25">
      <c r="A163" s="100">
        <v>157</v>
      </c>
      <c r="B163" s="114">
        <v>44663</v>
      </c>
      <c r="C163" s="111">
        <v>59</v>
      </c>
      <c r="D163" s="100"/>
      <c r="E163" s="100">
        <v>1</v>
      </c>
      <c r="F163" s="100"/>
      <c r="G163" s="100"/>
      <c r="H163" s="100"/>
      <c r="I163" s="100"/>
      <c r="J163" s="100"/>
      <c r="K163" s="100"/>
      <c r="L163" s="100"/>
      <c r="M163" s="100"/>
      <c r="N163" s="100"/>
      <c r="O163" s="100">
        <v>1</v>
      </c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>
        <v>1</v>
      </c>
      <c r="AA163" s="100">
        <v>1</v>
      </c>
      <c r="AB163" s="100"/>
      <c r="AC163" s="100"/>
      <c r="AD163" s="112">
        <v>1</v>
      </c>
      <c r="AE163" s="100"/>
    </row>
    <row r="164" spans="1:31" x14ac:dyDescent="0.25">
      <c r="A164" s="100">
        <v>158</v>
      </c>
      <c r="B164" s="114">
        <v>44663</v>
      </c>
      <c r="C164" s="111">
        <v>63</v>
      </c>
      <c r="D164" s="100"/>
      <c r="E164" s="100">
        <v>1</v>
      </c>
      <c r="F164" s="100"/>
      <c r="G164" s="100"/>
      <c r="H164" s="100"/>
      <c r="I164" s="100"/>
      <c r="J164" s="100"/>
      <c r="K164" s="100"/>
      <c r="L164" s="100"/>
      <c r="M164" s="100"/>
      <c r="N164" s="100"/>
      <c r="O164" s="100">
        <v>1</v>
      </c>
      <c r="P164" s="100"/>
      <c r="Q164" s="100"/>
      <c r="R164" s="100"/>
      <c r="S164" s="100"/>
      <c r="T164" s="100"/>
      <c r="U164" s="100"/>
      <c r="V164" s="100"/>
      <c r="W164" s="100"/>
      <c r="X164" s="100"/>
      <c r="Y164" s="100"/>
      <c r="Z164" s="100">
        <v>1</v>
      </c>
      <c r="AA164" s="100">
        <v>1</v>
      </c>
      <c r="AB164" s="100"/>
      <c r="AC164" s="100"/>
      <c r="AD164" s="112">
        <v>1</v>
      </c>
      <c r="AE164" s="100"/>
    </row>
    <row r="165" spans="1:31" x14ac:dyDescent="0.25">
      <c r="A165" s="100">
        <v>159</v>
      </c>
      <c r="B165" s="110">
        <v>44664</v>
      </c>
      <c r="C165" s="111">
        <v>33089154</v>
      </c>
      <c r="D165" s="100"/>
      <c r="E165" s="100"/>
      <c r="F165" s="100"/>
      <c r="G165" s="100">
        <v>1</v>
      </c>
      <c r="H165" s="100"/>
      <c r="I165" s="100"/>
      <c r="J165" s="100"/>
      <c r="K165" s="100">
        <v>1</v>
      </c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100"/>
      <c r="W165" s="100">
        <v>1</v>
      </c>
      <c r="X165" s="100"/>
      <c r="Y165" s="100"/>
      <c r="Z165" s="100"/>
      <c r="AA165" s="100">
        <v>1</v>
      </c>
      <c r="AB165" s="100"/>
      <c r="AC165" s="100"/>
      <c r="AD165" s="112">
        <v>1</v>
      </c>
      <c r="AE165" s="100"/>
    </row>
    <row r="166" spans="1:31" x14ac:dyDescent="0.25">
      <c r="A166" s="100">
        <v>160</v>
      </c>
      <c r="B166" s="110">
        <v>44664</v>
      </c>
      <c r="C166" s="113" t="s">
        <v>613</v>
      </c>
      <c r="D166" s="100"/>
      <c r="E166" s="100"/>
      <c r="F166" s="100"/>
      <c r="G166" s="100">
        <v>1</v>
      </c>
      <c r="H166" s="100"/>
      <c r="I166" s="100"/>
      <c r="J166" s="100"/>
      <c r="K166" s="100">
        <v>1</v>
      </c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100"/>
      <c r="W166" s="100">
        <v>1</v>
      </c>
      <c r="X166" s="100"/>
      <c r="Y166" s="100"/>
      <c r="Z166" s="100"/>
      <c r="AA166" s="100">
        <v>1</v>
      </c>
      <c r="AB166" s="100"/>
      <c r="AC166" s="100"/>
      <c r="AD166" s="112">
        <v>1</v>
      </c>
      <c r="AE166" s="100"/>
    </row>
    <row r="167" spans="1:31" x14ac:dyDescent="0.25">
      <c r="A167" s="100">
        <v>161</v>
      </c>
      <c r="B167" s="110">
        <v>44664</v>
      </c>
      <c r="C167" s="111">
        <v>15240524</v>
      </c>
      <c r="D167" s="100"/>
      <c r="E167" s="100"/>
      <c r="F167" s="100"/>
      <c r="G167" s="100">
        <v>1</v>
      </c>
      <c r="H167" s="100"/>
      <c r="I167" s="100"/>
      <c r="J167" s="100"/>
      <c r="K167" s="100">
        <v>1</v>
      </c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>
        <v>1</v>
      </c>
      <c r="X167" s="100"/>
      <c r="Y167" s="100"/>
      <c r="Z167" s="100"/>
      <c r="AA167" s="100">
        <v>1</v>
      </c>
      <c r="AB167" s="100"/>
      <c r="AC167" s="100"/>
      <c r="AD167" s="112">
        <v>1</v>
      </c>
      <c r="AE167" s="100"/>
    </row>
    <row r="168" spans="1:31" x14ac:dyDescent="0.25">
      <c r="A168" s="100">
        <v>162</v>
      </c>
      <c r="B168" s="110">
        <v>44664</v>
      </c>
      <c r="C168" s="111">
        <v>28638456</v>
      </c>
      <c r="D168" s="100"/>
      <c r="E168" s="100"/>
      <c r="F168" s="100"/>
      <c r="G168" s="100">
        <v>1</v>
      </c>
      <c r="H168" s="100"/>
      <c r="I168" s="100"/>
      <c r="J168" s="100"/>
      <c r="K168" s="100">
        <v>1</v>
      </c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100"/>
      <c r="W168" s="100">
        <v>1</v>
      </c>
      <c r="X168" s="100"/>
      <c r="Y168" s="100"/>
      <c r="Z168" s="100"/>
      <c r="AA168" s="100">
        <v>1</v>
      </c>
      <c r="AB168" s="100"/>
      <c r="AC168" s="100"/>
      <c r="AD168" s="112">
        <v>1</v>
      </c>
      <c r="AE168" s="100"/>
    </row>
    <row r="169" spans="1:31" x14ac:dyDescent="0.25">
      <c r="A169" s="100">
        <v>163</v>
      </c>
      <c r="B169" s="110">
        <v>44664</v>
      </c>
      <c r="C169" s="111">
        <v>92679063</v>
      </c>
      <c r="D169" s="100"/>
      <c r="E169" s="100"/>
      <c r="F169" s="100"/>
      <c r="G169" s="100">
        <v>1</v>
      </c>
      <c r="H169" s="100"/>
      <c r="I169" s="100"/>
      <c r="J169" s="100"/>
      <c r="K169" s="100">
        <v>1</v>
      </c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  <c r="W169" s="100">
        <v>1</v>
      </c>
      <c r="X169" s="100"/>
      <c r="Y169" s="100"/>
      <c r="Z169" s="100"/>
      <c r="AA169" s="100">
        <v>1</v>
      </c>
      <c r="AB169" s="100"/>
      <c r="AC169" s="100"/>
      <c r="AD169" s="112">
        <v>1</v>
      </c>
      <c r="AE169" s="100"/>
    </row>
    <row r="170" spans="1:31" x14ac:dyDescent="0.25">
      <c r="A170" s="100">
        <v>164</v>
      </c>
      <c r="B170" s="110">
        <v>44664</v>
      </c>
      <c r="C170" s="111">
        <v>16620317</v>
      </c>
      <c r="D170" s="100"/>
      <c r="E170" s="100"/>
      <c r="F170" s="100"/>
      <c r="G170" s="100">
        <v>1</v>
      </c>
      <c r="H170" s="100"/>
      <c r="I170" s="100"/>
      <c r="J170" s="100"/>
      <c r="K170" s="100">
        <v>1</v>
      </c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  <c r="W170" s="100">
        <v>1</v>
      </c>
      <c r="X170" s="100"/>
      <c r="Y170" s="100"/>
      <c r="Z170" s="100"/>
      <c r="AA170" s="100">
        <v>1</v>
      </c>
      <c r="AB170" s="100"/>
      <c r="AC170" s="100"/>
      <c r="AD170" s="112">
        <v>1</v>
      </c>
      <c r="AE170" s="100"/>
    </row>
    <row r="171" spans="1:31" x14ac:dyDescent="0.25">
      <c r="A171" s="100">
        <v>165</v>
      </c>
      <c r="B171" s="110">
        <v>44664</v>
      </c>
      <c r="C171" s="111">
        <v>74136154</v>
      </c>
      <c r="D171" s="100"/>
      <c r="E171" s="100"/>
      <c r="F171" s="100"/>
      <c r="G171" s="100">
        <v>1</v>
      </c>
      <c r="H171" s="100"/>
      <c r="I171" s="100"/>
      <c r="J171" s="100"/>
      <c r="K171" s="100">
        <v>1</v>
      </c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  <c r="W171" s="100">
        <v>1</v>
      </c>
      <c r="X171" s="100"/>
      <c r="Y171" s="100"/>
      <c r="Z171" s="100"/>
      <c r="AA171" s="100">
        <v>1</v>
      </c>
      <c r="AB171" s="100"/>
      <c r="AC171" s="100"/>
      <c r="AD171" s="112">
        <v>1</v>
      </c>
      <c r="AE171" s="100"/>
    </row>
    <row r="172" spans="1:31" x14ac:dyDescent="0.25">
      <c r="A172" s="100">
        <v>166</v>
      </c>
      <c r="B172" s="110">
        <v>44664</v>
      </c>
      <c r="C172" s="111">
        <v>64412450</v>
      </c>
      <c r="D172" s="100"/>
      <c r="E172" s="100"/>
      <c r="F172" s="100"/>
      <c r="G172" s="100">
        <v>1</v>
      </c>
      <c r="H172" s="100"/>
      <c r="I172" s="100"/>
      <c r="J172" s="100"/>
      <c r="K172" s="100">
        <v>1</v>
      </c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>
        <v>1</v>
      </c>
      <c r="X172" s="100"/>
      <c r="Y172" s="100"/>
      <c r="Z172" s="100"/>
      <c r="AA172" s="100">
        <v>1</v>
      </c>
      <c r="AB172" s="100"/>
      <c r="AC172" s="100"/>
      <c r="AD172" s="112">
        <v>1</v>
      </c>
      <c r="AE172" s="100"/>
    </row>
    <row r="173" spans="1:31" x14ac:dyDescent="0.25">
      <c r="A173" s="100">
        <v>167</v>
      </c>
      <c r="B173" s="110">
        <v>44664</v>
      </c>
      <c r="C173" s="111">
        <v>82627838</v>
      </c>
      <c r="D173" s="100"/>
      <c r="E173" s="100"/>
      <c r="F173" s="100"/>
      <c r="G173" s="100">
        <v>1</v>
      </c>
      <c r="H173" s="100"/>
      <c r="I173" s="100"/>
      <c r="J173" s="100"/>
      <c r="K173" s="100">
        <v>1</v>
      </c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>
        <v>1</v>
      </c>
      <c r="X173" s="100"/>
      <c r="Y173" s="100"/>
      <c r="Z173" s="100"/>
      <c r="AA173" s="100">
        <v>1</v>
      </c>
      <c r="AB173" s="100"/>
      <c r="AC173" s="100"/>
      <c r="AD173" s="112">
        <v>1</v>
      </c>
      <c r="AE173" s="100"/>
    </row>
    <row r="174" spans="1:31" x14ac:dyDescent="0.25">
      <c r="A174" s="100">
        <v>168</v>
      </c>
      <c r="B174" s="110">
        <v>44664</v>
      </c>
      <c r="C174" s="111">
        <v>76648042</v>
      </c>
      <c r="D174" s="100"/>
      <c r="E174" s="100"/>
      <c r="F174" s="100"/>
      <c r="G174" s="100">
        <v>1</v>
      </c>
      <c r="H174" s="100"/>
      <c r="I174" s="100"/>
      <c r="J174" s="100"/>
      <c r="K174" s="100">
        <v>1</v>
      </c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>
        <v>1</v>
      </c>
      <c r="X174" s="100"/>
      <c r="Y174" s="100"/>
      <c r="Z174" s="100"/>
      <c r="AA174" s="100">
        <v>1</v>
      </c>
      <c r="AB174" s="100"/>
      <c r="AC174" s="100"/>
      <c r="AD174" s="112">
        <v>1</v>
      </c>
      <c r="AE174" s="100"/>
    </row>
    <row r="175" spans="1:31" x14ac:dyDescent="0.25">
      <c r="A175" s="100">
        <v>169</v>
      </c>
      <c r="B175" s="110">
        <v>44664</v>
      </c>
      <c r="C175" s="111">
        <v>17184255</v>
      </c>
      <c r="D175" s="100"/>
      <c r="E175" s="100"/>
      <c r="F175" s="100"/>
      <c r="G175" s="100">
        <v>1</v>
      </c>
      <c r="H175" s="100"/>
      <c r="I175" s="100"/>
      <c r="J175" s="100"/>
      <c r="K175" s="100">
        <v>1</v>
      </c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100"/>
      <c r="W175" s="100">
        <v>1</v>
      </c>
      <c r="X175" s="100"/>
      <c r="Y175" s="100"/>
      <c r="Z175" s="100"/>
      <c r="AA175" s="100">
        <v>1</v>
      </c>
      <c r="AB175" s="100"/>
      <c r="AC175" s="100"/>
      <c r="AD175" s="112">
        <v>1</v>
      </c>
      <c r="AE175" s="100"/>
    </row>
    <row r="176" spans="1:31" x14ac:dyDescent="0.25">
      <c r="A176" s="100">
        <v>170</v>
      </c>
      <c r="B176" s="110">
        <v>44664</v>
      </c>
      <c r="C176" s="111">
        <v>13669011</v>
      </c>
      <c r="D176" s="100"/>
      <c r="E176" s="100"/>
      <c r="F176" s="100"/>
      <c r="G176" s="100">
        <v>1</v>
      </c>
      <c r="H176" s="100"/>
      <c r="I176" s="100"/>
      <c r="J176" s="100"/>
      <c r="K176" s="100">
        <v>1</v>
      </c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100"/>
      <c r="W176" s="100">
        <v>1</v>
      </c>
      <c r="X176" s="100"/>
      <c r="Y176" s="100"/>
      <c r="Z176" s="100"/>
      <c r="AA176" s="100">
        <v>1</v>
      </c>
      <c r="AB176" s="100"/>
      <c r="AC176" s="100"/>
      <c r="AD176" s="112">
        <v>1</v>
      </c>
      <c r="AE176" s="100"/>
    </row>
    <row r="177" spans="1:31" x14ac:dyDescent="0.25">
      <c r="A177" s="100">
        <v>171</v>
      </c>
      <c r="B177" s="110">
        <v>44665</v>
      </c>
      <c r="C177" s="111">
        <v>31737897</v>
      </c>
      <c r="D177" s="100"/>
      <c r="E177" s="100"/>
      <c r="F177" s="100"/>
      <c r="G177" s="100">
        <v>1</v>
      </c>
      <c r="H177" s="100"/>
      <c r="I177" s="100"/>
      <c r="J177" s="100"/>
      <c r="K177" s="100">
        <v>1</v>
      </c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>
        <v>1</v>
      </c>
      <c r="X177" s="100"/>
      <c r="Y177" s="100"/>
      <c r="Z177" s="100"/>
      <c r="AA177" s="100">
        <v>1</v>
      </c>
      <c r="AB177" s="100"/>
      <c r="AC177" s="100"/>
      <c r="AD177" s="112">
        <v>1</v>
      </c>
      <c r="AE177" s="100"/>
    </row>
    <row r="178" spans="1:31" x14ac:dyDescent="0.25">
      <c r="A178" s="100">
        <v>172</v>
      </c>
      <c r="B178" s="110">
        <v>44665</v>
      </c>
      <c r="C178" s="111">
        <v>15456384</v>
      </c>
      <c r="D178" s="100"/>
      <c r="E178" s="100"/>
      <c r="F178" s="100"/>
      <c r="G178" s="100">
        <v>1</v>
      </c>
      <c r="H178" s="100"/>
      <c r="I178" s="100"/>
      <c r="J178" s="100"/>
      <c r="K178" s="100">
        <v>1</v>
      </c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100"/>
      <c r="W178" s="100">
        <v>1</v>
      </c>
      <c r="X178" s="100"/>
      <c r="Y178" s="100"/>
      <c r="Z178" s="100"/>
      <c r="AA178" s="100">
        <v>1</v>
      </c>
      <c r="AB178" s="100"/>
      <c r="AC178" s="100"/>
      <c r="AD178" s="112">
        <v>1</v>
      </c>
      <c r="AE178" s="100"/>
    </row>
    <row r="179" spans="1:31" x14ac:dyDescent="0.25">
      <c r="A179" s="100">
        <v>173</v>
      </c>
      <c r="B179" s="110">
        <v>44665</v>
      </c>
      <c r="C179" s="111">
        <v>37144767</v>
      </c>
      <c r="D179" s="100"/>
      <c r="E179" s="100"/>
      <c r="F179" s="100"/>
      <c r="G179" s="100">
        <v>1</v>
      </c>
      <c r="H179" s="100"/>
      <c r="I179" s="100"/>
      <c r="J179" s="100"/>
      <c r="K179" s="100">
        <v>1</v>
      </c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100"/>
      <c r="W179" s="100">
        <v>1</v>
      </c>
      <c r="X179" s="100"/>
      <c r="Y179" s="100"/>
      <c r="Z179" s="100"/>
      <c r="AA179" s="100">
        <v>1</v>
      </c>
      <c r="AB179" s="100"/>
      <c r="AC179" s="100"/>
      <c r="AD179" s="112">
        <v>1</v>
      </c>
      <c r="AE179" s="100"/>
    </row>
    <row r="180" spans="1:31" x14ac:dyDescent="0.25">
      <c r="A180" s="100">
        <v>174</v>
      </c>
      <c r="B180" s="110">
        <v>44669</v>
      </c>
      <c r="C180" s="111">
        <v>64</v>
      </c>
      <c r="D180" s="100"/>
      <c r="E180" s="100">
        <v>1</v>
      </c>
      <c r="F180" s="100"/>
      <c r="G180" s="100"/>
      <c r="H180" s="100"/>
      <c r="I180" s="100"/>
      <c r="J180" s="100"/>
      <c r="K180" s="100">
        <v>1</v>
      </c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100"/>
      <c r="W180" s="100">
        <v>1</v>
      </c>
      <c r="X180" s="100"/>
      <c r="Y180" s="100"/>
      <c r="Z180" s="100"/>
      <c r="AA180" s="100">
        <v>1</v>
      </c>
      <c r="AB180" s="100"/>
      <c r="AC180" s="100"/>
      <c r="AD180" s="112">
        <v>1</v>
      </c>
      <c r="AE180" s="100"/>
    </row>
    <row r="181" spans="1:31" x14ac:dyDescent="0.25">
      <c r="A181" s="100">
        <v>175</v>
      </c>
      <c r="B181" s="110">
        <v>44670</v>
      </c>
      <c r="C181" s="111">
        <v>65</v>
      </c>
      <c r="D181" s="100"/>
      <c r="E181" s="100">
        <v>1</v>
      </c>
      <c r="F181" s="100"/>
      <c r="G181" s="100"/>
      <c r="H181" s="100"/>
      <c r="I181" s="100"/>
      <c r="J181" s="100"/>
      <c r="K181" s="100">
        <v>1</v>
      </c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0">
        <v>1</v>
      </c>
      <c r="X181" s="100"/>
      <c r="Y181" s="100"/>
      <c r="Z181" s="100"/>
      <c r="AA181" s="100">
        <v>1</v>
      </c>
      <c r="AB181" s="100"/>
      <c r="AC181" s="100"/>
      <c r="AD181" s="112">
        <v>1</v>
      </c>
      <c r="AE181" s="100"/>
    </row>
    <row r="182" spans="1:31" x14ac:dyDescent="0.25">
      <c r="A182" s="100">
        <v>176</v>
      </c>
      <c r="B182" s="110">
        <v>44671</v>
      </c>
      <c r="C182" s="111">
        <v>66</v>
      </c>
      <c r="D182" s="100"/>
      <c r="E182" s="100">
        <v>1</v>
      </c>
      <c r="F182" s="100"/>
      <c r="G182" s="100"/>
      <c r="H182" s="100"/>
      <c r="I182" s="100"/>
      <c r="J182" s="100"/>
      <c r="K182" s="100">
        <v>1</v>
      </c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>
        <v>1</v>
      </c>
      <c r="X182" s="100"/>
      <c r="Y182" s="100"/>
      <c r="Z182" s="100"/>
      <c r="AA182" s="100">
        <v>1</v>
      </c>
      <c r="AB182" s="100"/>
      <c r="AC182" s="100"/>
      <c r="AD182" s="112">
        <v>1</v>
      </c>
      <c r="AE182" s="100"/>
    </row>
    <row r="183" spans="1:31" x14ac:dyDescent="0.25">
      <c r="A183" s="100">
        <v>177</v>
      </c>
      <c r="B183" s="110">
        <v>44671</v>
      </c>
      <c r="C183" s="111">
        <v>1139185</v>
      </c>
      <c r="D183" s="100"/>
      <c r="E183" s="100"/>
      <c r="F183" s="100"/>
      <c r="G183" s="100">
        <v>1</v>
      </c>
      <c r="H183" s="100"/>
      <c r="I183" s="100"/>
      <c r="J183" s="100"/>
      <c r="K183" s="100">
        <v>1</v>
      </c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>
        <v>1</v>
      </c>
      <c r="X183" s="100"/>
      <c r="Y183" s="100"/>
      <c r="Z183" s="100"/>
      <c r="AA183" s="100">
        <v>1</v>
      </c>
      <c r="AB183" s="100"/>
      <c r="AC183" s="100"/>
      <c r="AD183" s="112">
        <v>1</v>
      </c>
      <c r="AE183" s="100"/>
    </row>
    <row r="184" spans="1:31" x14ac:dyDescent="0.25">
      <c r="A184" s="100">
        <v>178</v>
      </c>
      <c r="B184" s="110">
        <v>44671</v>
      </c>
      <c r="C184" s="111">
        <v>23468867</v>
      </c>
      <c r="D184" s="100"/>
      <c r="E184" s="100"/>
      <c r="F184" s="100"/>
      <c r="G184" s="100">
        <v>1</v>
      </c>
      <c r="H184" s="100"/>
      <c r="I184" s="100"/>
      <c r="J184" s="100"/>
      <c r="K184" s="100">
        <v>1</v>
      </c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100"/>
      <c r="W184" s="100">
        <v>1</v>
      </c>
      <c r="X184" s="100"/>
      <c r="Y184" s="100"/>
      <c r="Z184" s="100"/>
      <c r="AA184" s="100">
        <v>1</v>
      </c>
      <c r="AB184" s="100"/>
      <c r="AC184" s="100"/>
      <c r="AD184" s="112">
        <v>1</v>
      </c>
      <c r="AE184" s="100"/>
    </row>
    <row r="185" spans="1:31" x14ac:dyDescent="0.25">
      <c r="A185" s="100">
        <v>179</v>
      </c>
      <c r="B185" s="110">
        <v>44671</v>
      </c>
      <c r="C185" s="111">
        <v>43810017</v>
      </c>
      <c r="D185" s="100"/>
      <c r="E185" s="100"/>
      <c r="F185" s="100"/>
      <c r="G185" s="100">
        <v>1</v>
      </c>
      <c r="H185" s="100"/>
      <c r="I185" s="100"/>
      <c r="J185" s="100"/>
      <c r="K185" s="100">
        <v>1</v>
      </c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100"/>
      <c r="W185" s="100">
        <v>1</v>
      </c>
      <c r="X185" s="100"/>
      <c r="Y185" s="100"/>
      <c r="Z185" s="100"/>
      <c r="AA185" s="100">
        <v>1</v>
      </c>
      <c r="AB185" s="100"/>
      <c r="AC185" s="100"/>
      <c r="AD185" s="112">
        <v>1</v>
      </c>
      <c r="AE185" s="100"/>
    </row>
    <row r="186" spans="1:31" x14ac:dyDescent="0.25">
      <c r="A186" s="100">
        <v>180</v>
      </c>
      <c r="B186" s="110">
        <v>44671</v>
      </c>
      <c r="C186" s="111">
        <v>14816342</v>
      </c>
      <c r="D186" s="100"/>
      <c r="E186" s="100"/>
      <c r="F186" s="100"/>
      <c r="G186" s="100">
        <v>1</v>
      </c>
      <c r="H186" s="100"/>
      <c r="I186" s="100"/>
      <c r="J186" s="100"/>
      <c r="K186" s="100">
        <v>1</v>
      </c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100"/>
      <c r="W186" s="100">
        <v>1</v>
      </c>
      <c r="X186" s="100"/>
      <c r="Y186" s="100"/>
      <c r="Z186" s="100"/>
      <c r="AA186" s="100">
        <v>1</v>
      </c>
      <c r="AB186" s="100"/>
      <c r="AC186" s="100"/>
      <c r="AD186" s="100"/>
      <c r="AE186" s="100">
        <v>1</v>
      </c>
    </row>
    <row r="187" spans="1:31" x14ac:dyDescent="0.25">
      <c r="A187" s="100">
        <v>181</v>
      </c>
      <c r="B187" s="114">
        <v>44671</v>
      </c>
      <c r="C187" s="111">
        <v>67</v>
      </c>
      <c r="D187" s="100"/>
      <c r="E187" s="100">
        <v>1</v>
      </c>
      <c r="F187" s="100"/>
      <c r="G187" s="100"/>
      <c r="H187" s="100"/>
      <c r="I187" s="100"/>
      <c r="J187" s="100"/>
      <c r="K187" s="100"/>
      <c r="L187" s="100"/>
      <c r="M187" s="100"/>
      <c r="N187" s="100"/>
      <c r="O187" s="100">
        <v>1</v>
      </c>
      <c r="P187" s="100"/>
      <c r="Q187" s="100"/>
      <c r="R187" s="100"/>
      <c r="S187" s="100"/>
      <c r="T187" s="100"/>
      <c r="U187" s="100"/>
      <c r="V187" s="100"/>
      <c r="W187" s="100"/>
      <c r="X187" s="100"/>
      <c r="Y187" s="100"/>
      <c r="Z187" s="100">
        <v>1</v>
      </c>
      <c r="AA187" s="100">
        <v>1</v>
      </c>
      <c r="AB187" s="100"/>
      <c r="AC187" s="100"/>
      <c r="AD187" s="112">
        <v>1</v>
      </c>
      <c r="AE187" s="100"/>
    </row>
    <row r="188" spans="1:31" x14ac:dyDescent="0.25">
      <c r="A188" s="100">
        <v>182</v>
      </c>
      <c r="B188" s="110">
        <v>44672</v>
      </c>
      <c r="C188" s="111">
        <v>69</v>
      </c>
      <c r="D188" s="100"/>
      <c r="E188" s="100">
        <v>1</v>
      </c>
      <c r="F188" s="100"/>
      <c r="G188" s="100"/>
      <c r="H188" s="100"/>
      <c r="I188" s="100"/>
      <c r="J188" s="100"/>
      <c r="K188" s="100">
        <v>1</v>
      </c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100"/>
      <c r="W188" s="100">
        <v>1</v>
      </c>
      <c r="X188" s="100"/>
      <c r="Y188" s="100"/>
      <c r="Z188" s="100"/>
      <c r="AA188" s="100">
        <v>1</v>
      </c>
      <c r="AB188" s="100"/>
      <c r="AC188" s="100"/>
      <c r="AD188" s="100"/>
      <c r="AE188" s="100">
        <v>1</v>
      </c>
    </row>
    <row r="189" spans="1:31" x14ac:dyDescent="0.25">
      <c r="A189" s="100">
        <v>183</v>
      </c>
      <c r="B189" s="110">
        <v>44672</v>
      </c>
      <c r="C189" s="111">
        <v>12056285</v>
      </c>
      <c r="D189" s="100"/>
      <c r="E189" s="100"/>
      <c r="F189" s="100"/>
      <c r="G189" s="100">
        <v>1</v>
      </c>
      <c r="H189" s="100"/>
      <c r="I189" s="100"/>
      <c r="J189" s="100"/>
      <c r="K189" s="100">
        <v>1</v>
      </c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100"/>
      <c r="W189" s="100">
        <v>1</v>
      </c>
      <c r="X189" s="100"/>
      <c r="Y189" s="100"/>
      <c r="Z189" s="100"/>
      <c r="AA189" s="100">
        <v>1</v>
      </c>
      <c r="AB189" s="100"/>
      <c r="AC189" s="100"/>
      <c r="AD189" s="112">
        <v>1</v>
      </c>
      <c r="AE189" s="100"/>
    </row>
    <row r="190" spans="1:31" x14ac:dyDescent="0.25">
      <c r="A190" s="100">
        <v>184</v>
      </c>
      <c r="B190" s="110">
        <v>44672</v>
      </c>
      <c r="C190" s="111">
        <v>37356322</v>
      </c>
      <c r="D190" s="100"/>
      <c r="E190" s="100"/>
      <c r="F190" s="100"/>
      <c r="G190" s="100">
        <v>1</v>
      </c>
      <c r="H190" s="100"/>
      <c r="I190" s="100"/>
      <c r="J190" s="100"/>
      <c r="K190" s="100">
        <v>1</v>
      </c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100"/>
      <c r="W190" s="100">
        <v>1</v>
      </c>
      <c r="X190" s="100"/>
      <c r="Y190" s="100"/>
      <c r="Z190" s="100"/>
      <c r="AA190" s="100">
        <v>1</v>
      </c>
      <c r="AB190" s="100"/>
      <c r="AC190" s="100"/>
      <c r="AD190" s="112">
        <v>1</v>
      </c>
      <c r="AE190" s="100"/>
    </row>
    <row r="191" spans="1:31" x14ac:dyDescent="0.25">
      <c r="A191" s="100">
        <v>185</v>
      </c>
      <c r="B191" s="114">
        <v>44672</v>
      </c>
      <c r="C191" s="111">
        <v>68</v>
      </c>
      <c r="D191" s="100"/>
      <c r="E191" s="100">
        <v>1</v>
      </c>
      <c r="F191" s="100"/>
      <c r="G191" s="100"/>
      <c r="H191" s="100"/>
      <c r="I191" s="100"/>
      <c r="J191" s="100"/>
      <c r="K191" s="100"/>
      <c r="L191" s="100"/>
      <c r="M191" s="100"/>
      <c r="N191" s="100"/>
      <c r="O191" s="100">
        <v>1</v>
      </c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>
        <v>1</v>
      </c>
      <c r="AA191" s="100">
        <v>1</v>
      </c>
      <c r="AB191" s="100"/>
      <c r="AC191" s="100"/>
      <c r="AD191" s="112">
        <v>1</v>
      </c>
      <c r="AE191" s="100"/>
    </row>
    <row r="192" spans="1:31" x14ac:dyDescent="0.25">
      <c r="A192" s="100">
        <v>186</v>
      </c>
      <c r="B192" s="110">
        <v>44676</v>
      </c>
      <c r="C192" s="111">
        <v>70</v>
      </c>
      <c r="D192" s="100"/>
      <c r="E192" s="100">
        <v>1</v>
      </c>
      <c r="F192" s="100"/>
      <c r="G192" s="100"/>
      <c r="H192" s="100"/>
      <c r="I192" s="100"/>
      <c r="J192" s="100"/>
      <c r="K192" s="100">
        <v>1</v>
      </c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100"/>
      <c r="W192" s="100">
        <v>1</v>
      </c>
      <c r="X192" s="100"/>
      <c r="Y192" s="100"/>
      <c r="Z192" s="100"/>
      <c r="AA192" s="100">
        <v>1</v>
      </c>
      <c r="AB192" s="100"/>
      <c r="AC192" s="100"/>
      <c r="AD192" s="112">
        <v>1</v>
      </c>
      <c r="AE192" s="100"/>
    </row>
    <row r="193" spans="1:31" x14ac:dyDescent="0.25">
      <c r="A193" s="100">
        <v>187</v>
      </c>
      <c r="B193" s="110">
        <v>44678</v>
      </c>
      <c r="C193" s="111">
        <v>93509523</v>
      </c>
      <c r="D193" s="100"/>
      <c r="E193" s="100"/>
      <c r="F193" s="100"/>
      <c r="G193" s="100">
        <v>1</v>
      </c>
      <c r="H193" s="100"/>
      <c r="I193" s="100"/>
      <c r="J193" s="100"/>
      <c r="K193" s="100">
        <v>1</v>
      </c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>
        <v>1</v>
      </c>
      <c r="X193" s="100"/>
      <c r="Y193" s="100"/>
      <c r="Z193" s="100"/>
      <c r="AA193" s="100">
        <v>1</v>
      </c>
      <c r="AB193" s="100"/>
      <c r="AC193" s="100"/>
      <c r="AD193" s="112">
        <v>1</v>
      </c>
      <c r="AE193" s="100"/>
    </row>
    <row r="194" spans="1:31" x14ac:dyDescent="0.25">
      <c r="A194" s="100">
        <v>188</v>
      </c>
      <c r="B194" s="110">
        <v>44678</v>
      </c>
      <c r="C194" s="111">
        <v>71</v>
      </c>
      <c r="D194" s="100"/>
      <c r="E194" s="100">
        <v>1</v>
      </c>
      <c r="F194" s="100"/>
      <c r="G194" s="100"/>
      <c r="H194" s="100"/>
      <c r="I194" s="100"/>
      <c r="J194" s="100"/>
      <c r="K194" s="100">
        <v>1</v>
      </c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100"/>
      <c r="W194" s="100">
        <v>1</v>
      </c>
      <c r="X194" s="100"/>
      <c r="Y194" s="100"/>
      <c r="Z194" s="100"/>
      <c r="AA194" s="100">
        <v>1</v>
      </c>
      <c r="AB194" s="100"/>
      <c r="AC194" s="100"/>
      <c r="AD194" s="112">
        <v>1</v>
      </c>
      <c r="AE194" s="100"/>
    </row>
    <row r="195" spans="1:31" x14ac:dyDescent="0.25">
      <c r="A195" s="100">
        <v>189</v>
      </c>
      <c r="B195" s="110">
        <v>44679</v>
      </c>
      <c r="C195" s="111">
        <v>72</v>
      </c>
      <c r="D195" s="100"/>
      <c r="E195" s="100">
        <v>1</v>
      </c>
      <c r="F195" s="100"/>
      <c r="G195" s="100"/>
      <c r="H195" s="100"/>
      <c r="I195" s="100"/>
      <c r="J195" s="100"/>
      <c r="K195" s="100">
        <v>1</v>
      </c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100"/>
      <c r="W195" s="100">
        <v>1</v>
      </c>
      <c r="X195" s="100"/>
      <c r="Y195" s="100"/>
      <c r="Z195" s="100"/>
      <c r="AA195" s="100">
        <v>1</v>
      </c>
      <c r="AB195" s="100"/>
      <c r="AC195" s="100"/>
      <c r="AD195" s="100"/>
      <c r="AE195" s="100">
        <v>1</v>
      </c>
    </row>
    <row r="196" spans="1:31" x14ac:dyDescent="0.25">
      <c r="A196" s="100">
        <v>190</v>
      </c>
      <c r="B196" s="110">
        <v>44679</v>
      </c>
      <c r="C196" s="111">
        <v>73</v>
      </c>
      <c r="D196" s="100"/>
      <c r="E196" s="100">
        <v>1</v>
      </c>
      <c r="F196" s="100"/>
      <c r="G196" s="100"/>
      <c r="H196" s="100"/>
      <c r="I196" s="100"/>
      <c r="J196" s="100"/>
      <c r="K196" s="100">
        <v>1</v>
      </c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100"/>
      <c r="W196" s="100">
        <v>1</v>
      </c>
      <c r="X196" s="100"/>
      <c r="Y196" s="100"/>
      <c r="Z196" s="100"/>
      <c r="AA196" s="100">
        <v>1</v>
      </c>
      <c r="AB196" s="100"/>
      <c r="AC196" s="100"/>
      <c r="AD196" s="100"/>
      <c r="AE196" s="100">
        <v>1</v>
      </c>
    </row>
    <row r="197" spans="1:31" x14ac:dyDescent="0.25">
      <c r="A197" s="100">
        <v>191</v>
      </c>
      <c r="B197" s="110">
        <v>44679</v>
      </c>
      <c r="C197" s="111">
        <v>48400369</v>
      </c>
      <c r="D197" s="100"/>
      <c r="E197" s="100"/>
      <c r="F197" s="100"/>
      <c r="G197" s="100">
        <v>1</v>
      </c>
      <c r="H197" s="100"/>
      <c r="I197" s="100"/>
      <c r="J197" s="100"/>
      <c r="K197" s="100">
        <v>1</v>
      </c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100"/>
      <c r="W197" s="100">
        <v>1</v>
      </c>
      <c r="X197" s="100"/>
      <c r="Y197" s="100"/>
      <c r="Z197" s="100"/>
      <c r="AA197" s="100">
        <v>1</v>
      </c>
      <c r="AB197" s="100"/>
      <c r="AC197" s="100"/>
      <c r="AD197" s="112">
        <v>1</v>
      </c>
      <c r="AE197" s="100"/>
    </row>
    <row r="198" spans="1:31" x14ac:dyDescent="0.25">
      <c r="A198" s="100">
        <v>192</v>
      </c>
      <c r="B198" s="110">
        <v>44679</v>
      </c>
      <c r="C198" s="111">
        <v>37500689</v>
      </c>
      <c r="D198" s="100"/>
      <c r="E198" s="100"/>
      <c r="F198" s="100"/>
      <c r="G198" s="100">
        <v>1</v>
      </c>
      <c r="H198" s="100"/>
      <c r="I198" s="100"/>
      <c r="J198" s="100"/>
      <c r="K198" s="100">
        <v>1</v>
      </c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100"/>
      <c r="W198" s="100">
        <v>1</v>
      </c>
      <c r="X198" s="100"/>
      <c r="Y198" s="100"/>
      <c r="Z198" s="100"/>
      <c r="AA198" s="100">
        <v>1</v>
      </c>
      <c r="AB198" s="100"/>
      <c r="AC198" s="100"/>
      <c r="AD198" s="112">
        <v>1</v>
      </c>
      <c r="AE198" s="100"/>
    </row>
    <row r="199" spans="1:31" x14ac:dyDescent="0.25">
      <c r="A199" s="100">
        <v>193</v>
      </c>
      <c r="B199" s="110">
        <v>44680</v>
      </c>
      <c r="C199" s="111">
        <v>18514669</v>
      </c>
      <c r="D199" s="100"/>
      <c r="E199" s="100"/>
      <c r="F199" s="100"/>
      <c r="G199" s="100">
        <v>1</v>
      </c>
      <c r="H199" s="100"/>
      <c r="I199" s="100"/>
      <c r="J199" s="100"/>
      <c r="K199" s="100">
        <v>1</v>
      </c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>
        <v>1</v>
      </c>
      <c r="X199" s="100"/>
      <c r="Y199" s="100"/>
      <c r="Z199" s="100"/>
      <c r="AA199" s="100">
        <v>1</v>
      </c>
      <c r="AB199" s="100"/>
      <c r="AC199" s="100"/>
      <c r="AD199" s="112">
        <v>1</v>
      </c>
      <c r="AE199" s="100"/>
    </row>
    <row r="200" spans="1:31" x14ac:dyDescent="0.25">
      <c r="A200" s="100">
        <v>194</v>
      </c>
      <c r="B200" s="110">
        <v>44680</v>
      </c>
      <c r="C200" s="111">
        <v>14196332</v>
      </c>
      <c r="D200" s="100"/>
      <c r="E200" s="100"/>
      <c r="F200" s="100"/>
      <c r="G200" s="100">
        <v>1</v>
      </c>
      <c r="H200" s="100"/>
      <c r="I200" s="100"/>
      <c r="J200" s="100"/>
      <c r="K200" s="100">
        <v>1</v>
      </c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>
        <v>1</v>
      </c>
      <c r="X200" s="100"/>
      <c r="Y200" s="100"/>
      <c r="Z200" s="100"/>
      <c r="AA200" s="100">
        <v>1</v>
      </c>
      <c r="AB200" s="100"/>
      <c r="AC200" s="100"/>
      <c r="AD200" s="100"/>
      <c r="AE200" s="100">
        <v>1</v>
      </c>
    </row>
    <row r="201" spans="1:31" x14ac:dyDescent="0.25">
      <c r="A201" s="100">
        <v>195</v>
      </c>
      <c r="B201" s="110">
        <v>44685</v>
      </c>
      <c r="C201" s="111">
        <v>41210441</v>
      </c>
      <c r="D201" s="100"/>
      <c r="E201" s="100"/>
      <c r="F201" s="100"/>
      <c r="G201" s="100">
        <v>1</v>
      </c>
      <c r="H201" s="100"/>
      <c r="I201" s="100"/>
      <c r="J201" s="100"/>
      <c r="K201" s="100">
        <v>1</v>
      </c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100"/>
      <c r="W201" s="100">
        <v>1</v>
      </c>
      <c r="X201" s="100"/>
      <c r="Y201" s="100"/>
      <c r="Z201" s="100"/>
      <c r="AA201" s="100">
        <v>1</v>
      </c>
      <c r="AB201" s="100"/>
      <c r="AC201" s="100"/>
      <c r="AD201" s="112">
        <v>1</v>
      </c>
      <c r="AE201" s="100"/>
    </row>
    <row r="202" spans="1:31" x14ac:dyDescent="0.25">
      <c r="A202" s="100">
        <v>196</v>
      </c>
      <c r="B202" s="110">
        <v>44685</v>
      </c>
      <c r="C202" s="111">
        <v>42657719</v>
      </c>
      <c r="D202" s="100"/>
      <c r="E202" s="100"/>
      <c r="F202" s="100"/>
      <c r="G202" s="100">
        <v>1</v>
      </c>
      <c r="H202" s="100"/>
      <c r="I202" s="100"/>
      <c r="J202" s="100"/>
      <c r="K202" s="100">
        <v>1</v>
      </c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100"/>
      <c r="W202" s="100">
        <v>1</v>
      </c>
      <c r="X202" s="100"/>
      <c r="Y202" s="100"/>
      <c r="Z202" s="100"/>
      <c r="AA202" s="100">
        <v>1</v>
      </c>
      <c r="AB202" s="100"/>
      <c r="AC202" s="100"/>
      <c r="AD202" s="112">
        <v>1</v>
      </c>
      <c r="AE202" s="100"/>
    </row>
    <row r="203" spans="1:31" x14ac:dyDescent="0.25">
      <c r="A203" s="100">
        <v>197</v>
      </c>
      <c r="B203" s="110">
        <v>44685</v>
      </c>
      <c r="C203" s="111">
        <v>76272051</v>
      </c>
      <c r="D203" s="100"/>
      <c r="E203" s="100"/>
      <c r="F203" s="100"/>
      <c r="G203" s="100">
        <v>1</v>
      </c>
      <c r="H203" s="100"/>
      <c r="I203" s="100"/>
      <c r="J203" s="100"/>
      <c r="K203" s="100">
        <v>1</v>
      </c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100"/>
      <c r="W203" s="100">
        <v>1</v>
      </c>
      <c r="X203" s="100"/>
      <c r="Y203" s="100"/>
      <c r="Z203" s="100"/>
      <c r="AA203" s="100">
        <v>1</v>
      </c>
      <c r="AB203" s="100"/>
      <c r="AC203" s="100"/>
      <c r="AD203" s="112">
        <v>1</v>
      </c>
      <c r="AE203" s="100"/>
    </row>
    <row r="204" spans="1:31" x14ac:dyDescent="0.25">
      <c r="A204" s="100">
        <v>198</v>
      </c>
      <c r="B204" s="110">
        <v>44685</v>
      </c>
      <c r="C204" s="113" t="s">
        <v>614</v>
      </c>
      <c r="D204" s="100"/>
      <c r="E204" s="100"/>
      <c r="F204" s="100"/>
      <c r="G204" s="100">
        <v>1</v>
      </c>
      <c r="H204" s="100"/>
      <c r="I204" s="100"/>
      <c r="J204" s="100"/>
      <c r="K204" s="100">
        <v>1</v>
      </c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100"/>
      <c r="W204" s="100">
        <v>1</v>
      </c>
      <c r="X204" s="100"/>
      <c r="Y204" s="100"/>
      <c r="Z204" s="100"/>
      <c r="AA204" s="100">
        <v>1</v>
      </c>
      <c r="AB204" s="100"/>
      <c r="AC204" s="100"/>
      <c r="AD204" s="112">
        <v>1</v>
      </c>
      <c r="AE204" s="100"/>
    </row>
    <row r="205" spans="1:31" x14ac:dyDescent="0.25">
      <c r="A205" s="100">
        <v>199</v>
      </c>
      <c r="B205" s="110">
        <v>44685</v>
      </c>
      <c r="C205" s="111">
        <v>22563527</v>
      </c>
      <c r="D205" s="100"/>
      <c r="E205" s="100"/>
      <c r="F205" s="100"/>
      <c r="G205" s="100">
        <v>1</v>
      </c>
      <c r="H205" s="100"/>
      <c r="I205" s="100"/>
      <c r="J205" s="100"/>
      <c r="K205" s="100">
        <v>1</v>
      </c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100"/>
      <c r="W205" s="100">
        <v>1</v>
      </c>
      <c r="X205" s="100"/>
      <c r="Y205" s="100"/>
      <c r="Z205" s="100"/>
      <c r="AA205" s="100">
        <v>1</v>
      </c>
      <c r="AB205" s="100"/>
      <c r="AC205" s="100"/>
      <c r="AD205" s="112">
        <v>1</v>
      </c>
      <c r="AE205" s="100"/>
    </row>
    <row r="206" spans="1:31" x14ac:dyDescent="0.25">
      <c r="A206" s="100">
        <v>200</v>
      </c>
      <c r="B206" s="110">
        <v>44685</v>
      </c>
      <c r="C206" s="111">
        <v>94936801</v>
      </c>
      <c r="D206" s="100"/>
      <c r="E206" s="100"/>
      <c r="F206" s="100"/>
      <c r="G206" s="100">
        <v>1</v>
      </c>
      <c r="H206" s="100"/>
      <c r="I206" s="100"/>
      <c r="J206" s="100"/>
      <c r="K206" s="100">
        <v>1</v>
      </c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100"/>
      <c r="W206" s="100">
        <v>1</v>
      </c>
      <c r="X206" s="100"/>
      <c r="Y206" s="100"/>
      <c r="Z206" s="100"/>
      <c r="AA206" s="100">
        <v>1</v>
      </c>
      <c r="AB206" s="100"/>
      <c r="AC206" s="100"/>
      <c r="AD206" s="112">
        <v>1</v>
      </c>
      <c r="AE206" s="100"/>
    </row>
    <row r="207" spans="1:31" x14ac:dyDescent="0.25">
      <c r="A207" s="100">
        <v>201</v>
      </c>
      <c r="B207" s="110">
        <v>44685</v>
      </c>
      <c r="C207" s="111">
        <v>39373124</v>
      </c>
      <c r="D207" s="100"/>
      <c r="E207" s="100"/>
      <c r="F207" s="100"/>
      <c r="G207" s="100">
        <v>1</v>
      </c>
      <c r="H207" s="100"/>
      <c r="I207" s="100"/>
      <c r="J207" s="100"/>
      <c r="K207" s="100">
        <v>1</v>
      </c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>
        <v>1</v>
      </c>
      <c r="X207" s="100"/>
      <c r="Y207" s="100"/>
      <c r="Z207" s="100"/>
      <c r="AA207" s="100">
        <v>1</v>
      </c>
      <c r="AB207" s="100"/>
      <c r="AC207" s="100"/>
      <c r="AD207" s="112">
        <v>1</v>
      </c>
      <c r="AE207" s="100"/>
    </row>
    <row r="208" spans="1:31" x14ac:dyDescent="0.25">
      <c r="A208" s="100">
        <v>202</v>
      </c>
      <c r="B208" s="110">
        <v>44685</v>
      </c>
      <c r="C208" s="111">
        <v>51152545</v>
      </c>
      <c r="D208" s="100"/>
      <c r="E208" s="100"/>
      <c r="F208" s="100"/>
      <c r="G208" s="100">
        <v>1</v>
      </c>
      <c r="H208" s="100"/>
      <c r="I208" s="100"/>
      <c r="J208" s="100"/>
      <c r="K208" s="100">
        <v>1</v>
      </c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100"/>
      <c r="W208" s="100">
        <v>1</v>
      </c>
      <c r="X208" s="100"/>
      <c r="Y208" s="100"/>
      <c r="Z208" s="100"/>
      <c r="AA208" s="100">
        <v>1</v>
      </c>
      <c r="AB208" s="100"/>
      <c r="AC208" s="100"/>
      <c r="AD208" s="112">
        <v>1</v>
      </c>
      <c r="AE208" s="100"/>
    </row>
    <row r="209" spans="1:31" x14ac:dyDescent="0.25">
      <c r="A209" s="100">
        <v>203</v>
      </c>
      <c r="B209" s="110">
        <v>44685</v>
      </c>
      <c r="C209" s="111">
        <v>90242551</v>
      </c>
      <c r="D209" s="100"/>
      <c r="E209" s="100"/>
      <c r="F209" s="100"/>
      <c r="G209" s="100">
        <v>1</v>
      </c>
      <c r="H209" s="100"/>
      <c r="I209" s="100"/>
      <c r="J209" s="100"/>
      <c r="K209" s="100">
        <v>1</v>
      </c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100"/>
      <c r="W209" s="100">
        <v>1</v>
      </c>
      <c r="X209" s="100"/>
      <c r="Y209" s="100"/>
      <c r="Z209" s="100"/>
      <c r="AA209" s="100">
        <v>1</v>
      </c>
      <c r="AB209" s="100"/>
      <c r="AC209" s="100"/>
      <c r="AD209" s="112">
        <v>1</v>
      </c>
      <c r="AE209" s="100"/>
    </row>
    <row r="210" spans="1:31" x14ac:dyDescent="0.25">
      <c r="A210" s="100">
        <v>204</v>
      </c>
      <c r="B210" s="110">
        <v>44685</v>
      </c>
      <c r="C210" s="111">
        <v>68928853</v>
      </c>
      <c r="D210" s="100"/>
      <c r="E210" s="100"/>
      <c r="F210" s="100"/>
      <c r="G210" s="100">
        <v>1</v>
      </c>
      <c r="H210" s="100"/>
      <c r="I210" s="100"/>
      <c r="J210" s="100"/>
      <c r="K210" s="100">
        <v>1</v>
      </c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100"/>
      <c r="W210" s="100">
        <v>1</v>
      </c>
      <c r="X210" s="100"/>
      <c r="Y210" s="100"/>
      <c r="Z210" s="100"/>
      <c r="AA210" s="100">
        <v>1</v>
      </c>
      <c r="AB210" s="100"/>
      <c r="AC210" s="100"/>
      <c r="AD210" s="112">
        <v>1</v>
      </c>
      <c r="AE210" s="100"/>
    </row>
    <row r="211" spans="1:31" x14ac:dyDescent="0.25">
      <c r="A211" s="100">
        <v>205</v>
      </c>
      <c r="B211" s="110">
        <v>44685</v>
      </c>
      <c r="C211" s="111">
        <v>51244320</v>
      </c>
      <c r="D211" s="100"/>
      <c r="E211" s="100"/>
      <c r="F211" s="100"/>
      <c r="G211" s="100">
        <v>1</v>
      </c>
      <c r="H211" s="100"/>
      <c r="I211" s="100"/>
      <c r="J211" s="100"/>
      <c r="K211" s="100">
        <v>1</v>
      </c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100"/>
      <c r="W211" s="100">
        <v>1</v>
      </c>
      <c r="X211" s="100"/>
      <c r="Y211" s="100"/>
      <c r="Z211" s="100"/>
      <c r="AA211" s="100">
        <v>1</v>
      </c>
      <c r="AB211" s="100"/>
      <c r="AC211" s="100"/>
      <c r="AD211" s="112">
        <v>1</v>
      </c>
      <c r="AE211" s="100"/>
    </row>
    <row r="212" spans="1:31" x14ac:dyDescent="0.25">
      <c r="A212" s="100">
        <v>206</v>
      </c>
      <c r="B212" s="110">
        <v>44685</v>
      </c>
      <c r="C212" s="111">
        <v>68426716</v>
      </c>
      <c r="D212" s="100"/>
      <c r="E212" s="100"/>
      <c r="F212" s="100"/>
      <c r="G212" s="100">
        <v>1</v>
      </c>
      <c r="H212" s="100"/>
      <c r="I212" s="100"/>
      <c r="J212" s="100"/>
      <c r="K212" s="100">
        <v>1</v>
      </c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100"/>
      <c r="W212" s="100">
        <v>1</v>
      </c>
      <c r="X212" s="100"/>
      <c r="Y212" s="100"/>
      <c r="Z212" s="100"/>
      <c r="AA212" s="100">
        <v>1</v>
      </c>
      <c r="AB212" s="100"/>
      <c r="AC212" s="100"/>
      <c r="AD212" s="112">
        <v>1</v>
      </c>
      <c r="AE212" s="100"/>
    </row>
    <row r="213" spans="1:31" x14ac:dyDescent="0.25">
      <c r="A213" s="100">
        <v>207</v>
      </c>
      <c r="B213" s="110">
        <v>44685</v>
      </c>
      <c r="C213" s="113" t="s">
        <v>615</v>
      </c>
      <c r="D213" s="100"/>
      <c r="E213" s="100"/>
      <c r="F213" s="100"/>
      <c r="G213" s="100">
        <v>1</v>
      </c>
      <c r="H213" s="100"/>
      <c r="I213" s="100"/>
      <c r="J213" s="100"/>
      <c r="K213" s="100">
        <v>1</v>
      </c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100"/>
      <c r="W213" s="100">
        <v>1</v>
      </c>
      <c r="X213" s="100"/>
      <c r="Y213" s="100"/>
      <c r="Z213" s="100"/>
      <c r="AA213" s="100">
        <v>1</v>
      </c>
      <c r="AB213" s="100"/>
      <c r="AC213" s="100"/>
      <c r="AD213" s="100"/>
      <c r="AE213" s="100">
        <v>1</v>
      </c>
    </row>
    <row r="214" spans="1:31" x14ac:dyDescent="0.25">
      <c r="A214" s="100">
        <v>208</v>
      </c>
      <c r="B214" s="110">
        <v>44685</v>
      </c>
      <c r="C214" s="111">
        <v>89277945</v>
      </c>
      <c r="D214" s="100"/>
      <c r="E214" s="100"/>
      <c r="F214" s="100"/>
      <c r="G214" s="100">
        <v>1</v>
      </c>
      <c r="H214" s="100"/>
      <c r="I214" s="100"/>
      <c r="J214" s="100"/>
      <c r="K214" s="100">
        <v>1</v>
      </c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100"/>
      <c r="W214" s="100">
        <v>1</v>
      </c>
      <c r="X214" s="100"/>
      <c r="Y214" s="100"/>
      <c r="Z214" s="100"/>
      <c r="AA214" s="100">
        <v>1</v>
      </c>
      <c r="AB214" s="100"/>
      <c r="AC214" s="100"/>
      <c r="AD214" s="112">
        <v>1</v>
      </c>
      <c r="AE214" s="100"/>
    </row>
    <row r="215" spans="1:31" x14ac:dyDescent="0.25">
      <c r="A215" s="100">
        <v>209</v>
      </c>
      <c r="B215" s="110">
        <v>44685</v>
      </c>
      <c r="C215" s="111">
        <v>79094836</v>
      </c>
      <c r="D215" s="100"/>
      <c r="E215" s="100"/>
      <c r="F215" s="100"/>
      <c r="G215" s="100">
        <v>1</v>
      </c>
      <c r="H215" s="100"/>
      <c r="I215" s="100"/>
      <c r="J215" s="100"/>
      <c r="K215" s="100">
        <v>1</v>
      </c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100"/>
      <c r="W215" s="100">
        <v>1</v>
      </c>
      <c r="X215" s="100"/>
      <c r="Y215" s="100"/>
      <c r="Z215" s="100"/>
      <c r="AA215" s="100">
        <v>1</v>
      </c>
      <c r="AB215" s="100"/>
      <c r="AC215" s="100"/>
      <c r="AD215" s="112">
        <v>1</v>
      </c>
      <c r="AE215" s="100"/>
    </row>
    <row r="216" spans="1:31" x14ac:dyDescent="0.25">
      <c r="A216" s="100">
        <v>210</v>
      </c>
      <c r="B216" s="110">
        <v>44685</v>
      </c>
      <c r="C216" s="111">
        <v>74</v>
      </c>
      <c r="D216" s="100"/>
      <c r="E216" s="100">
        <v>1</v>
      </c>
      <c r="F216" s="100"/>
      <c r="G216" s="100"/>
      <c r="H216" s="100"/>
      <c r="I216" s="100"/>
      <c r="J216" s="100"/>
      <c r="K216" s="100">
        <v>1</v>
      </c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100"/>
      <c r="W216" s="100">
        <v>1</v>
      </c>
      <c r="X216" s="100"/>
      <c r="Y216" s="100"/>
      <c r="Z216" s="100"/>
      <c r="AA216" s="100">
        <v>1</v>
      </c>
      <c r="AB216" s="100"/>
      <c r="AC216" s="100"/>
      <c r="AD216" s="112">
        <v>1</v>
      </c>
      <c r="AE216" s="100"/>
    </row>
    <row r="217" spans="1:31" x14ac:dyDescent="0.25">
      <c r="A217" s="100">
        <v>211</v>
      </c>
      <c r="B217" s="110">
        <v>44686</v>
      </c>
      <c r="C217" s="111">
        <v>76564997</v>
      </c>
      <c r="D217" s="100"/>
      <c r="E217" s="100"/>
      <c r="F217" s="100"/>
      <c r="G217" s="100">
        <v>1</v>
      </c>
      <c r="H217" s="100"/>
      <c r="I217" s="100"/>
      <c r="J217" s="100"/>
      <c r="K217" s="100">
        <v>1</v>
      </c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100"/>
      <c r="W217" s="100">
        <v>1</v>
      </c>
      <c r="X217" s="100"/>
      <c r="Y217" s="100"/>
      <c r="Z217" s="100"/>
      <c r="AA217" s="100">
        <v>1</v>
      </c>
      <c r="AB217" s="100"/>
      <c r="AC217" s="100"/>
      <c r="AD217" s="112">
        <v>1</v>
      </c>
      <c r="AE217" s="100"/>
    </row>
    <row r="218" spans="1:31" x14ac:dyDescent="0.25">
      <c r="A218" s="100">
        <v>212</v>
      </c>
      <c r="B218" s="114">
        <v>44686</v>
      </c>
      <c r="C218" s="111">
        <v>75</v>
      </c>
      <c r="D218" s="100"/>
      <c r="E218" s="100">
        <v>1</v>
      </c>
      <c r="F218" s="100"/>
      <c r="G218" s="100"/>
      <c r="H218" s="100"/>
      <c r="I218" s="100"/>
      <c r="J218" s="100"/>
      <c r="K218" s="100"/>
      <c r="L218" s="100"/>
      <c r="M218" s="100"/>
      <c r="N218" s="100"/>
      <c r="O218" s="100">
        <v>1</v>
      </c>
      <c r="P218" s="100"/>
      <c r="Q218" s="100"/>
      <c r="R218" s="100"/>
      <c r="S218" s="100"/>
      <c r="T218" s="100"/>
      <c r="U218" s="100"/>
      <c r="V218" s="100"/>
      <c r="W218" s="100"/>
      <c r="X218" s="100"/>
      <c r="Y218" s="100"/>
      <c r="Z218" s="100">
        <v>1</v>
      </c>
      <c r="AA218" s="100">
        <v>1</v>
      </c>
      <c r="AB218" s="100"/>
      <c r="AC218" s="100"/>
      <c r="AD218" s="112">
        <v>1</v>
      </c>
      <c r="AE218" s="100"/>
    </row>
    <row r="219" spans="1:31" x14ac:dyDescent="0.25">
      <c r="A219" s="100">
        <v>213</v>
      </c>
      <c r="B219" s="110">
        <v>44687</v>
      </c>
      <c r="C219" s="111">
        <v>55268679</v>
      </c>
      <c r="D219" s="100"/>
      <c r="E219" s="100"/>
      <c r="F219" s="100"/>
      <c r="G219" s="100">
        <v>1</v>
      </c>
      <c r="H219" s="100"/>
      <c r="I219" s="100"/>
      <c r="J219" s="100"/>
      <c r="K219" s="100">
        <v>1</v>
      </c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0">
        <v>1</v>
      </c>
      <c r="X219" s="100"/>
      <c r="Y219" s="100"/>
      <c r="Z219" s="100"/>
      <c r="AA219" s="100">
        <v>1</v>
      </c>
      <c r="AB219" s="100"/>
      <c r="AC219" s="100"/>
      <c r="AD219" s="112">
        <v>1</v>
      </c>
      <c r="AE219" s="100"/>
    </row>
    <row r="220" spans="1:31" x14ac:dyDescent="0.25">
      <c r="A220" s="100">
        <v>214</v>
      </c>
      <c r="B220" s="110">
        <v>44687</v>
      </c>
      <c r="C220" s="111">
        <v>76</v>
      </c>
      <c r="D220" s="100"/>
      <c r="E220" s="100">
        <v>1</v>
      </c>
      <c r="F220" s="100"/>
      <c r="G220" s="100"/>
      <c r="H220" s="100"/>
      <c r="I220" s="100"/>
      <c r="J220" s="100"/>
      <c r="K220" s="100">
        <v>1</v>
      </c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100"/>
      <c r="W220" s="100">
        <v>1</v>
      </c>
      <c r="X220" s="100"/>
      <c r="Y220" s="100"/>
      <c r="Z220" s="100"/>
      <c r="AA220" s="100">
        <v>1</v>
      </c>
      <c r="AB220" s="100"/>
      <c r="AC220" s="100"/>
      <c r="AD220" s="100"/>
      <c r="AE220" s="100">
        <v>1</v>
      </c>
    </row>
    <row r="221" spans="1:31" x14ac:dyDescent="0.25">
      <c r="A221" s="100">
        <v>215</v>
      </c>
      <c r="B221" s="110">
        <v>44687</v>
      </c>
      <c r="C221" s="111">
        <v>77</v>
      </c>
      <c r="D221" s="100"/>
      <c r="E221" s="100">
        <v>1</v>
      </c>
      <c r="F221" s="100"/>
      <c r="G221" s="100"/>
      <c r="H221" s="100"/>
      <c r="I221" s="100"/>
      <c r="J221" s="100"/>
      <c r="K221" s="100">
        <v>1</v>
      </c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100"/>
      <c r="W221" s="100">
        <v>1</v>
      </c>
      <c r="X221" s="100"/>
      <c r="Y221" s="100"/>
      <c r="Z221" s="100"/>
      <c r="AA221" s="100">
        <v>1</v>
      </c>
      <c r="AB221" s="100"/>
      <c r="AC221" s="100"/>
      <c r="AD221" s="112">
        <v>1</v>
      </c>
      <c r="AE221" s="100"/>
    </row>
    <row r="222" spans="1:31" x14ac:dyDescent="0.25">
      <c r="A222" s="100">
        <v>216</v>
      </c>
      <c r="B222" s="110">
        <v>44687</v>
      </c>
      <c r="C222" s="111">
        <v>78</v>
      </c>
      <c r="D222" s="100"/>
      <c r="E222" s="100">
        <v>1</v>
      </c>
      <c r="F222" s="100"/>
      <c r="G222" s="100"/>
      <c r="H222" s="100"/>
      <c r="I222" s="100"/>
      <c r="J222" s="100"/>
      <c r="K222" s="100">
        <v>1</v>
      </c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100"/>
      <c r="W222" s="100">
        <v>1</v>
      </c>
      <c r="X222" s="100"/>
      <c r="Y222" s="100"/>
      <c r="Z222" s="100"/>
      <c r="AA222" s="100">
        <v>1</v>
      </c>
      <c r="AB222" s="100"/>
      <c r="AC222" s="100"/>
      <c r="AD222" s="112">
        <v>1</v>
      </c>
      <c r="AE222" s="100"/>
    </row>
    <row r="223" spans="1:31" x14ac:dyDescent="0.25">
      <c r="A223" s="100">
        <v>217</v>
      </c>
      <c r="B223" s="110">
        <v>44692</v>
      </c>
      <c r="C223" s="111">
        <v>79</v>
      </c>
      <c r="D223" s="100"/>
      <c r="E223" s="100">
        <v>1</v>
      </c>
      <c r="F223" s="100"/>
      <c r="G223" s="100"/>
      <c r="H223" s="100"/>
      <c r="I223" s="100"/>
      <c r="J223" s="100"/>
      <c r="K223" s="100">
        <v>1</v>
      </c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100"/>
      <c r="W223" s="100">
        <v>1</v>
      </c>
      <c r="X223" s="100"/>
      <c r="Y223" s="100"/>
      <c r="Z223" s="100"/>
      <c r="AA223" s="100">
        <v>1</v>
      </c>
      <c r="AB223" s="100"/>
      <c r="AC223" s="100"/>
      <c r="AD223" s="112">
        <v>1</v>
      </c>
      <c r="AE223" s="100"/>
    </row>
    <row r="224" spans="1:31" x14ac:dyDescent="0.25">
      <c r="A224" s="100">
        <v>218</v>
      </c>
      <c r="B224" s="110">
        <v>44693</v>
      </c>
      <c r="C224" s="111">
        <v>28839062</v>
      </c>
      <c r="D224" s="100"/>
      <c r="E224" s="100"/>
      <c r="F224" s="100"/>
      <c r="G224" s="100">
        <v>1</v>
      </c>
      <c r="H224" s="100"/>
      <c r="I224" s="100"/>
      <c r="J224" s="100"/>
      <c r="K224" s="100">
        <v>1</v>
      </c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100"/>
      <c r="W224" s="100">
        <v>1</v>
      </c>
      <c r="X224" s="100"/>
      <c r="Y224" s="100"/>
      <c r="Z224" s="100"/>
      <c r="AA224" s="100">
        <v>1</v>
      </c>
      <c r="AB224" s="100"/>
      <c r="AC224" s="100"/>
      <c r="AD224" s="112">
        <v>1</v>
      </c>
      <c r="AE224" s="100"/>
    </row>
    <row r="225" spans="1:31" x14ac:dyDescent="0.25">
      <c r="A225" s="100">
        <v>219</v>
      </c>
      <c r="B225" s="114">
        <v>44693</v>
      </c>
      <c r="C225" s="111">
        <v>80</v>
      </c>
      <c r="D225" s="100"/>
      <c r="E225" s="100">
        <v>1</v>
      </c>
      <c r="F225" s="100"/>
      <c r="G225" s="100"/>
      <c r="H225" s="100"/>
      <c r="I225" s="100"/>
      <c r="J225" s="100"/>
      <c r="K225" s="100"/>
      <c r="L225" s="100"/>
      <c r="M225" s="100"/>
      <c r="N225" s="100"/>
      <c r="O225" s="100">
        <v>1</v>
      </c>
      <c r="P225" s="100"/>
      <c r="Q225" s="100"/>
      <c r="R225" s="100"/>
      <c r="S225" s="100"/>
      <c r="T225" s="100"/>
      <c r="U225" s="100"/>
      <c r="V225" s="100"/>
      <c r="W225" s="100"/>
      <c r="X225" s="100"/>
      <c r="Y225" s="100"/>
      <c r="Z225" s="100">
        <v>1</v>
      </c>
      <c r="AA225" s="100">
        <v>1</v>
      </c>
      <c r="AB225" s="100"/>
      <c r="AC225" s="100"/>
      <c r="AD225" s="112">
        <v>1</v>
      </c>
      <c r="AE225" s="100"/>
    </row>
    <row r="226" spans="1:31" x14ac:dyDescent="0.25">
      <c r="A226" s="100">
        <v>220</v>
      </c>
      <c r="B226" s="110">
        <v>44694</v>
      </c>
      <c r="C226" s="111">
        <v>25447142</v>
      </c>
      <c r="D226" s="100"/>
      <c r="E226" s="100"/>
      <c r="F226" s="100"/>
      <c r="G226" s="100">
        <v>1</v>
      </c>
      <c r="H226" s="100"/>
      <c r="I226" s="100"/>
      <c r="J226" s="100"/>
      <c r="K226" s="100">
        <v>1</v>
      </c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>
        <v>1</v>
      </c>
      <c r="X226" s="100"/>
      <c r="Y226" s="100"/>
      <c r="Z226" s="100"/>
      <c r="AA226" s="100">
        <v>1</v>
      </c>
      <c r="AB226" s="100"/>
      <c r="AC226" s="100"/>
      <c r="AD226" s="100"/>
      <c r="AE226" s="100">
        <v>1</v>
      </c>
    </row>
    <row r="227" spans="1:31" x14ac:dyDescent="0.25">
      <c r="A227" s="100">
        <v>221</v>
      </c>
      <c r="B227" s="110">
        <v>44694</v>
      </c>
      <c r="C227" s="111">
        <v>53730281</v>
      </c>
      <c r="D227" s="100"/>
      <c r="E227" s="100"/>
      <c r="F227" s="100"/>
      <c r="G227" s="100">
        <v>1</v>
      </c>
      <c r="H227" s="100"/>
      <c r="I227" s="100"/>
      <c r="J227" s="100"/>
      <c r="K227" s="100">
        <v>1</v>
      </c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100"/>
      <c r="W227" s="100">
        <v>1</v>
      </c>
      <c r="X227" s="100"/>
      <c r="Y227" s="100"/>
      <c r="Z227" s="100"/>
      <c r="AA227" s="100">
        <v>1</v>
      </c>
      <c r="AB227" s="100"/>
      <c r="AC227" s="100"/>
      <c r="AD227" s="100"/>
      <c r="AE227" s="100">
        <v>1</v>
      </c>
    </row>
    <row r="228" spans="1:31" x14ac:dyDescent="0.25">
      <c r="A228" s="100">
        <v>222</v>
      </c>
      <c r="B228" s="114">
        <v>44694</v>
      </c>
      <c r="C228" s="111">
        <v>81</v>
      </c>
      <c r="D228" s="100"/>
      <c r="E228" s="100">
        <v>1</v>
      </c>
      <c r="F228" s="100"/>
      <c r="G228" s="100"/>
      <c r="H228" s="100"/>
      <c r="I228" s="100"/>
      <c r="J228" s="100"/>
      <c r="K228" s="100"/>
      <c r="L228" s="100"/>
      <c r="M228" s="100"/>
      <c r="N228" s="100"/>
      <c r="O228" s="100">
        <v>1</v>
      </c>
      <c r="P228" s="100"/>
      <c r="Q228" s="100"/>
      <c r="R228" s="100"/>
      <c r="S228" s="100"/>
      <c r="T228" s="100"/>
      <c r="U228" s="100"/>
      <c r="V228" s="100"/>
      <c r="W228" s="100"/>
      <c r="X228" s="100"/>
      <c r="Y228" s="100"/>
      <c r="Z228" s="100">
        <v>1</v>
      </c>
      <c r="AA228" s="100">
        <v>1</v>
      </c>
      <c r="AB228" s="100"/>
      <c r="AC228" s="100"/>
      <c r="AD228" s="112">
        <v>1</v>
      </c>
      <c r="AE228" s="100"/>
    </row>
    <row r="229" spans="1:31" x14ac:dyDescent="0.25">
      <c r="A229" s="100">
        <v>223</v>
      </c>
      <c r="B229" s="110">
        <v>44697</v>
      </c>
      <c r="C229" s="111">
        <v>11321844</v>
      </c>
      <c r="D229" s="100"/>
      <c r="E229" s="100"/>
      <c r="F229" s="100"/>
      <c r="G229" s="100">
        <v>1</v>
      </c>
      <c r="H229" s="100"/>
      <c r="I229" s="100"/>
      <c r="J229" s="100"/>
      <c r="K229" s="100">
        <v>1</v>
      </c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100"/>
      <c r="W229" s="100">
        <v>1</v>
      </c>
      <c r="X229" s="100"/>
      <c r="Y229" s="100"/>
      <c r="Z229" s="100"/>
      <c r="AA229" s="100">
        <v>1</v>
      </c>
      <c r="AB229" s="100"/>
      <c r="AC229" s="100"/>
      <c r="AD229" s="112">
        <v>1</v>
      </c>
      <c r="AE229" s="100"/>
    </row>
    <row r="230" spans="1:31" x14ac:dyDescent="0.25">
      <c r="A230" s="100">
        <v>224</v>
      </c>
      <c r="B230" s="110">
        <v>44697</v>
      </c>
      <c r="C230" s="111">
        <v>51536901</v>
      </c>
      <c r="D230" s="100"/>
      <c r="E230" s="100"/>
      <c r="F230" s="100"/>
      <c r="G230" s="100">
        <v>1</v>
      </c>
      <c r="H230" s="100"/>
      <c r="I230" s="100"/>
      <c r="J230" s="100"/>
      <c r="K230" s="100">
        <v>1</v>
      </c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100"/>
      <c r="W230" s="100">
        <v>1</v>
      </c>
      <c r="X230" s="100"/>
      <c r="Y230" s="100"/>
      <c r="Z230" s="100"/>
      <c r="AA230" s="100">
        <v>1</v>
      </c>
      <c r="AB230" s="100"/>
      <c r="AC230" s="100"/>
      <c r="AD230" s="112">
        <v>1</v>
      </c>
      <c r="AE230" s="100"/>
    </row>
    <row r="231" spans="1:31" x14ac:dyDescent="0.25">
      <c r="A231" s="100">
        <v>225</v>
      </c>
      <c r="B231" s="110">
        <v>44698</v>
      </c>
      <c r="C231" s="111">
        <v>57080705</v>
      </c>
      <c r="D231" s="100"/>
      <c r="E231" s="100"/>
      <c r="F231" s="100"/>
      <c r="G231" s="100">
        <v>1</v>
      </c>
      <c r="H231" s="100"/>
      <c r="I231" s="100"/>
      <c r="J231" s="100"/>
      <c r="K231" s="100">
        <v>1</v>
      </c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100"/>
      <c r="W231" s="100">
        <v>1</v>
      </c>
      <c r="X231" s="100"/>
      <c r="Y231" s="100"/>
      <c r="Z231" s="100"/>
      <c r="AA231" s="100">
        <v>1</v>
      </c>
      <c r="AB231" s="100"/>
      <c r="AC231" s="100"/>
      <c r="AD231" s="100"/>
      <c r="AE231" s="100">
        <v>1</v>
      </c>
    </row>
    <row r="232" spans="1:31" x14ac:dyDescent="0.25">
      <c r="A232" s="100">
        <v>226</v>
      </c>
      <c r="B232" s="114">
        <v>44699</v>
      </c>
      <c r="C232" s="111">
        <v>82</v>
      </c>
      <c r="D232" s="100"/>
      <c r="E232" s="100">
        <v>1</v>
      </c>
      <c r="F232" s="100"/>
      <c r="G232" s="100"/>
      <c r="H232" s="100"/>
      <c r="I232" s="100"/>
      <c r="J232" s="100"/>
      <c r="K232" s="100"/>
      <c r="L232" s="100"/>
      <c r="M232" s="100"/>
      <c r="N232" s="100"/>
      <c r="O232" s="100">
        <v>1</v>
      </c>
      <c r="P232" s="100"/>
      <c r="Q232" s="100"/>
      <c r="R232" s="100"/>
      <c r="S232" s="100"/>
      <c r="T232" s="100"/>
      <c r="U232" s="100"/>
      <c r="V232" s="100"/>
      <c r="W232" s="100"/>
      <c r="X232" s="100"/>
      <c r="Y232" s="100"/>
      <c r="Z232" s="100">
        <v>1</v>
      </c>
      <c r="AA232" s="100">
        <v>1</v>
      </c>
      <c r="AB232" s="100"/>
      <c r="AC232" s="100"/>
      <c r="AD232" s="112">
        <v>1</v>
      </c>
      <c r="AE232" s="100"/>
    </row>
    <row r="233" spans="1:31" x14ac:dyDescent="0.25">
      <c r="A233" s="100">
        <v>227</v>
      </c>
      <c r="B233" s="114">
        <v>44699</v>
      </c>
      <c r="C233" s="111">
        <v>83</v>
      </c>
      <c r="D233" s="100"/>
      <c r="E233" s="100">
        <v>1</v>
      </c>
      <c r="F233" s="100"/>
      <c r="G233" s="100"/>
      <c r="H233" s="100"/>
      <c r="I233" s="100"/>
      <c r="J233" s="100"/>
      <c r="K233" s="100"/>
      <c r="L233" s="100"/>
      <c r="M233" s="100"/>
      <c r="N233" s="100"/>
      <c r="O233" s="100">
        <v>1</v>
      </c>
      <c r="P233" s="100"/>
      <c r="Q233" s="100"/>
      <c r="R233" s="100"/>
      <c r="S233" s="100"/>
      <c r="T233" s="100"/>
      <c r="U233" s="100"/>
      <c r="V233" s="100"/>
      <c r="W233" s="100"/>
      <c r="X233" s="100"/>
      <c r="Y233" s="100"/>
      <c r="Z233" s="100">
        <v>1</v>
      </c>
      <c r="AA233" s="100">
        <v>1</v>
      </c>
      <c r="AB233" s="100"/>
      <c r="AC233" s="100"/>
      <c r="AD233" s="112">
        <v>1</v>
      </c>
      <c r="AE233" s="100"/>
    </row>
    <row r="234" spans="1:31" x14ac:dyDescent="0.25">
      <c r="A234" s="100">
        <v>228</v>
      </c>
      <c r="B234" s="110">
        <v>44700</v>
      </c>
      <c r="C234" s="111">
        <v>17744261</v>
      </c>
      <c r="D234" s="100"/>
      <c r="E234" s="100"/>
      <c r="F234" s="100"/>
      <c r="G234" s="100">
        <v>1</v>
      </c>
      <c r="H234" s="100"/>
      <c r="I234" s="100"/>
      <c r="J234" s="100"/>
      <c r="K234" s="100">
        <v>1</v>
      </c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100"/>
      <c r="W234" s="100">
        <v>1</v>
      </c>
      <c r="X234" s="100"/>
      <c r="Y234" s="100"/>
      <c r="Z234" s="100"/>
      <c r="AA234" s="100">
        <v>1</v>
      </c>
      <c r="AB234" s="100"/>
      <c r="AC234" s="100"/>
      <c r="AD234" s="112">
        <v>1</v>
      </c>
      <c r="AE234" s="100"/>
    </row>
    <row r="235" spans="1:31" x14ac:dyDescent="0.25">
      <c r="A235" s="100">
        <v>229</v>
      </c>
      <c r="B235" s="110">
        <v>44700</v>
      </c>
      <c r="C235" s="111">
        <v>84</v>
      </c>
      <c r="D235" s="100"/>
      <c r="E235" s="100">
        <v>1</v>
      </c>
      <c r="F235" s="100"/>
      <c r="G235" s="100"/>
      <c r="H235" s="100"/>
      <c r="I235" s="100"/>
      <c r="J235" s="100"/>
      <c r="K235" s="100">
        <v>1</v>
      </c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100"/>
      <c r="W235" s="100">
        <v>1</v>
      </c>
      <c r="X235" s="100"/>
      <c r="Y235" s="100"/>
      <c r="Z235" s="100"/>
      <c r="AA235" s="100">
        <v>1</v>
      </c>
      <c r="AB235" s="100"/>
      <c r="AC235" s="100"/>
      <c r="AD235" s="112">
        <v>1</v>
      </c>
      <c r="AE235" s="100"/>
    </row>
    <row r="236" spans="1:31" x14ac:dyDescent="0.25">
      <c r="A236" s="100">
        <v>230</v>
      </c>
      <c r="B236" s="110">
        <v>44700</v>
      </c>
      <c r="C236" s="111">
        <v>85</v>
      </c>
      <c r="D236" s="100"/>
      <c r="E236" s="100">
        <v>1</v>
      </c>
      <c r="F236" s="100"/>
      <c r="G236" s="100"/>
      <c r="H236" s="100"/>
      <c r="I236" s="100"/>
      <c r="J236" s="100"/>
      <c r="K236" s="100">
        <v>1</v>
      </c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100"/>
      <c r="W236" s="100">
        <v>1</v>
      </c>
      <c r="X236" s="100"/>
      <c r="Y236" s="100"/>
      <c r="Z236" s="100"/>
      <c r="AA236" s="100">
        <v>1</v>
      </c>
      <c r="AB236" s="100"/>
      <c r="AC236" s="100"/>
      <c r="AD236" s="112">
        <v>1</v>
      </c>
      <c r="AE236" s="100"/>
    </row>
    <row r="237" spans="1:31" x14ac:dyDescent="0.25">
      <c r="A237" s="100">
        <v>231</v>
      </c>
      <c r="B237" s="110">
        <v>44700</v>
      </c>
      <c r="C237" s="111">
        <v>86</v>
      </c>
      <c r="D237" s="100"/>
      <c r="E237" s="100">
        <v>1</v>
      </c>
      <c r="F237" s="100"/>
      <c r="G237" s="100"/>
      <c r="H237" s="100"/>
      <c r="I237" s="100"/>
      <c r="J237" s="100"/>
      <c r="K237" s="100">
        <v>1</v>
      </c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100"/>
      <c r="W237" s="100">
        <v>1</v>
      </c>
      <c r="X237" s="100"/>
      <c r="Y237" s="100"/>
      <c r="Z237" s="100"/>
      <c r="AA237" s="100">
        <v>1</v>
      </c>
      <c r="AB237" s="100"/>
      <c r="AC237" s="100"/>
      <c r="AD237" s="112">
        <v>1</v>
      </c>
      <c r="AE237" s="100"/>
    </row>
    <row r="238" spans="1:31" x14ac:dyDescent="0.25">
      <c r="A238" s="100">
        <v>232</v>
      </c>
      <c r="B238" s="110">
        <v>44700</v>
      </c>
      <c r="C238" s="111">
        <v>87</v>
      </c>
      <c r="D238" s="100"/>
      <c r="E238" s="100">
        <v>1</v>
      </c>
      <c r="F238" s="100"/>
      <c r="G238" s="100"/>
      <c r="H238" s="100"/>
      <c r="I238" s="100"/>
      <c r="J238" s="100"/>
      <c r="K238" s="100">
        <v>1</v>
      </c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100"/>
      <c r="W238" s="100">
        <v>1</v>
      </c>
      <c r="X238" s="100"/>
      <c r="Y238" s="100"/>
      <c r="Z238" s="100"/>
      <c r="AA238" s="100">
        <v>1</v>
      </c>
      <c r="AB238" s="100"/>
      <c r="AC238" s="100"/>
      <c r="AD238" s="112">
        <v>1</v>
      </c>
      <c r="AE238" s="100"/>
    </row>
    <row r="239" spans="1:31" x14ac:dyDescent="0.25">
      <c r="A239" s="100">
        <v>233</v>
      </c>
      <c r="B239" s="110">
        <v>44700</v>
      </c>
      <c r="C239" s="111">
        <v>88</v>
      </c>
      <c r="D239" s="100"/>
      <c r="E239" s="100">
        <v>1</v>
      </c>
      <c r="F239" s="100"/>
      <c r="G239" s="100"/>
      <c r="H239" s="100"/>
      <c r="I239" s="100"/>
      <c r="J239" s="100"/>
      <c r="K239" s="100">
        <v>1</v>
      </c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100"/>
      <c r="W239" s="100">
        <v>1</v>
      </c>
      <c r="X239" s="100"/>
      <c r="Y239" s="100"/>
      <c r="Z239" s="100"/>
      <c r="AA239" s="100">
        <v>1</v>
      </c>
      <c r="AB239" s="100"/>
      <c r="AC239" s="100"/>
      <c r="AD239" s="112">
        <v>1</v>
      </c>
      <c r="AE239" s="100"/>
    </row>
    <row r="240" spans="1:31" x14ac:dyDescent="0.25">
      <c r="A240" s="100">
        <v>234</v>
      </c>
      <c r="B240" s="114">
        <v>44700</v>
      </c>
      <c r="C240" s="111">
        <v>89</v>
      </c>
      <c r="D240" s="100"/>
      <c r="E240" s="100">
        <v>1</v>
      </c>
      <c r="F240" s="100"/>
      <c r="G240" s="100"/>
      <c r="H240" s="100"/>
      <c r="I240" s="100"/>
      <c r="J240" s="100"/>
      <c r="K240" s="100"/>
      <c r="L240" s="100"/>
      <c r="M240" s="100"/>
      <c r="N240" s="100"/>
      <c r="O240" s="100">
        <v>1</v>
      </c>
      <c r="P240" s="100"/>
      <c r="Q240" s="100"/>
      <c r="R240" s="100"/>
      <c r="S240" s="100"/>
      <c r="T240" s="100"/>
      <c r="U240" s="100"/>
      <c r="V240" s="100"/>
      <c r="W240" s="100"/>
      <c r="X240" s="100"/>
      <c r="Y240" s="100"/>
      <c r="Z240" s="100">
        <v>1</v>
      </c>
      <c r="AA240" s="100">
        <v>1</v>
      </c>
      <c r="AB240" s="100"/>
      <c r="AC240" s="100"/>
      <c r="AD240" s="112">
        <v>1</v>
      </c>
      <c r="AE240" s="100"/>
    </row>
    <row r="241" spans="1:31" x14ac:dyDescent="0.25">
      <c r="A241" s="100">
        <v>235</v>
      </c>
      <c r="B241" s="114">
        <v>44700</v>
      </c>
      <c r="C241" s="111">
        <v>90</v>
      </c>
      <c r="D241" s="100"/>
      <c r="E241" s="100">
        <v>1</v>
      </c>
      <c r="F241" s="100"/>
      <c r="G241" s="100"/>
      <c r="H241" s="100"/>
      <c r="I241" s="100"/>
      <c r="J241" s="100"/>
      <c r="K241" s="100"/>
      <c r="L241" s="100"/>
      <c r="M241" s="100"/>
      <c r="N241" s="100"/>
      <c r="O241" s="100">
        <v>1</v>
      </c>
      <c r="P241" s="100"/>
      <c r="Q241" s="100"/>
      <c r="R241" s="100"/>
      <c r="S241" s="100"/>
      <c r="T241" s="100"/>
      <c r="U241" s="100"/>
      <c r="V241" s="100"/>
      <c r="W241" s="100"/>
      <c r="X241" s="100"/>
      <c r="Y241" s="100"/>
      <c r="Z241" s="100">
        <v>1</v>
      </c>
      <c r="AA241" s="100">
        <v>1</v>
      </c>
      <c r="AB241" s="100"/>
      <c r="AC241" s="100"/>
      <c r="AD241" s="112">
        <v>1</v>
      </c>
      <c r="AE241" s="100"/>
    </row>
    <row r="242" spans="1:31" x14ac:dyDescent="0.25">
      <c r="A242" s="100">
        <v>236</v>
      </c>
      <c r="B242" s="110">
        <v>44701</v>
      </c>
      <c r="C242" s="111">
        <v>91</v>
      </c>
      <c r="D242" s="100"/>
      <c r="E242" s="100">
        <v>1</v>
      </c>
      <c r="F242" s="100"/>
      <c r="G242" s="100"/>
      <c r="H242" s="100"/>
      <c r="I242" s="100"/>
      <c r="J242" s="100"/>
      <c r="K242" s="100">
        <v>1</v>
      </c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100"/>
      <c r="W242" s="100">
        <v>1</v>
      </c>
      <c r="X242" s="100"/>
      <c r="Y242" s="100"/>
      <c r="Z242" s="100"/>
      <c r="AA242" s="100">
        <v>1</v>
      </c>
      <c r="AB242" s="100"/>
      <c r="AC242" s="100"/>
      <c r="AD242" s="112">
        <v>1</v>
      </c>
      <c r="AE242" s="100"/>
    </row>
    <row r="243" spans="1:31" x14ac:dyDescent="0.25">
      <c r="A243" s="100">
        <v>237</v>
      </c>
      <c r="B243" s="110">
        <v>44704</v>
      </c>
      <c r="C243" s="111">
        <v>92</v>
      </c>
      <c r="D243" s="100"/>
      <c r="E243" s="100">
        <v>1</v>
      </c>
      <c r="F243" s="100"/>
      <c r="G243" s="100"/>
      <c r="H243" s="100"/>
      <c r="I243" s="100"/>
      <c r="J243" s="100"/>
      <c r="K243" s="100">
        <v>1</v>
      </c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100"/>
      <c r="W243" s="100">
        <v>1</v>
      </c>
      <c r="X243" s="100"/>
      <c r="Y243" s="100"/>
      <c r="Z243" s="100"/>
      <c r="AA243" s="100">
        <v>1</v>
      </c>
      <c r="AB243" s="100"/>
      <c r="AC243" s="100"/>
      <c r="AD243" s="112">
        <v>1</v>
      </c>
      <c r="AE243" s="100"/>
    </row>
    <row r="244" spans="1:31" x14ac:dyDescent="0.25">
      <c r="A244" s="100">
        <v>238</v>
      </c>
      <c r="B244" s="110">
        <v>44704</v>
      </c>
      <c r="C244" s="111">
        <v>93</v>
      </c>
      <c r="D244" s="100"/>
      <c r="E244" s="100">
        <v>1</v>
      </c>
      <c r="F244" s="100"/>
      <c r="G244" s="100"/>
      <c r="H244" s="100"/>
      <c r="I244" s="100"/>
      <c r="J244" s="100"/>
      <c r="K244" s="100">
        <v>1</v>
      </c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100"/>
      <c r="W244" s="100">
        <v>1</v>
      </c>
      <c r="X244" s="100"/>
      <c r="Y244" s="100"/>
      <c r="Z244" s="100"/>
      <c r="AA244" s="100">
        <v>1</v>
      </c>
      <c r="AB244" s="100"/>
      <c r="AC244" s="100"/>
      <c r="AD244" s="112">
        <v>1</v>
      </c>
      <c r="AE244" s="100"/>
    </row>
    <row r="245" spans="1:31" x14ac:dyDescent="0.25">
      <c r="A245" s="100">
        <v>239</v>
      </c>
      <c r="B245" s="110">
        <v>44704</v>
      </c>
      <c r="C245" s="111">
        <v>94</v>
      </c>
      <c r="D245" s="100"/>
      <c r="E245" s="100">
        <v>1</v>
      </c>
      <c r="F245" s="100"/>
      <c r="G245" s="100"/>
      <c r="H245" s="100"/>
      <c r="I245" s="100"/>
      <c r="J245" s="100"/>
      <c r="K245" s="100">
        <v>1</v>
      </c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100"/>
      <c r="W245" s="100">
        <v>1</v>
      </c>
      <c r="X245" s="100"/>
      <c r="Y245" s="100"/>
      <c r="Z245" s="100"/>
      <c r="AA245" s="100">
        <v>1</v>
      </c>
      <c r="AB245" s="100"/>
      <c r="AC245" s="100"/>
      <c r="AD245" s="100"/>
      <c r="AE245" s="100">
        <v>1</v>
      </c>
    </row>
    <row r="246" spans="1:31" x14ac:dyDescent="0.25">
      <c r="A246" s="100">
        <v>240</v>
      </c>
      <c r="B246" s="110">
        <v>44705</v>
      </c>
      <c r="C246" s="111">
        <v>95</v>
      </c>
      <c r="D246" s="100"/>
      <c r="E246" s="100">
        <v>1</v>
      </c>
      <c r="F246" s="100"/>
      <c r="G246" s="100"/>
      <c r="H246" s="100"/>
      <c r="I246" s="100"/>
      <c r="J246" s="100"/>
      <c r="K246" s="100">
        <v>1</v>
      </c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100"/>
      <c r="W246" s="100">
        <v>1</v>
      </c>
      <c r="X246" s="100"/>
      <c r="Y246" s="100"/>
      <c r="Z246" s="100"/>
      <c r="AA246" s="100">
        <v>1</v>
      </c>
      <c r="AB246" s="100"/>
      <c r="AC246" s="100"/>
      <c r="AD246" s="100"/>
      <c r="AE246" s="100">
        <v>1</v>
      </c>
    </row>
    <row r="247" spans="1:31" x14ac:dyDescent="0.25">
      <c r="A247" s="100">
        <v>241</v>
      </c>
      <c r="B247" s="110">
        <v>44705</v>
      </c>
      <c r="C247" s="111">
        <v>96</v>
      </c>
      <c r="D247" s="100"/>
      <c r="E247" s="100">
        <v>1</v>
      </c>
      <c r="F247" s="100"/>
      <c r="G247" s="100"/>
      <c r="H247" s="100"/>
      <c r="I247" s="100"/>
      <c r="J247" s="100"/>
      <c r="K247" s="100">
        <v>1</v>
      </c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100"/>
      <c r="W247" s="100">
        <v>1</v>
      </c>
      <c r="X247" s="100"/>
      <c r="Y247" s="100"/>
      <c r="Z247" s="100"/>
      <c r="AA247" s="100">
        <v>1</v>
      </c>
      <c r="AB247" s="100"/>
      <c r="AC247" s="100"/>
      <c r="AD247" s="112">
        <v>1</v>
      </c>
      <c r="AE247" s="100"/>
    </row>
    <row r="248" spans="1:31" x14ac:dyDescent="0.25">
      <c r="A248" s="100">
        <v>242</v>
      </c>
      <c r="B248" s="110">
        <v>44705</v>
      </c>
      <c r="C248" s="111">
        <v>97</v>
      </c>
      <c r="D248" s="100"/>
      <c r="E248" s="100">
        <v>1</v>
      </c>
      <c r="F248" s="100"/>
      <c r="G248" s="100"/>
      <c r="H248" s="100"/>
      <c r="I248" s="100"/>
      <c r="J248" s="100"/>
      <c r="K248" s="100">
        <v>1</v>
      </c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100"/>
      <c r="W248" s="100">
        <v>1</v>
      </c>
      <c r="X248" s="100"/>
      <c r="Y248" s="100"/>
      <c r="Z248" s="100"/>
      <c r="AA248" s="100">
        <v>1</v>
      </c>
      <c r="AB248" s="100"/>
      <c r="AC248" s="100"/>
      <c r="AD248" s="112">
        <v>1</v>
      </c>
      <c r="AE248" s="100"/>
    </row>
    <row r="249" spans="1:31" x14ac:dyDescent="0.25">
      <c r="A249" s="100">
        <v>243</v>
      </c>
      <c r="B249" s="110">
        <v>44706</v>
      </c>
      <c r="C249" s="111">
        <v>98</v>
      </c>
      <c r="D249" s="100"/>
      <c r="E249" s="100">
        <v>1</v>
      </c>
      <c r="F249" s="100"/>
      <c r="G249" s="100"/>
      <c r="H249" s="100"/>
      <c r="I249" s="100"/>
      <c r="J249" s="100"/>
      <c r="K249" s="100">
        <v>1</v>
      </c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100"/>
      <c r="W249" s="100">
        <v>1</v>
      </c>
      <c r="X249" s="100"/>
      <c r="Y249" s="100"/>
      <c r="Z249" s="100"/>
      <c r="AA249" s="100">
        <v>1</v>
      </c>
      <c r="AB249" s="100"/>
      <c r="AC249" s="100"/>
      <c r="AD249" s="100"/>
      <c r="AE249" s="100">
        <v>1</v>
      </c>
    </row>
    <row r="250" spans="1:31" x14ac:dyDescent="0.25">
      <c r="A250" s="100">
        <v>244</v>
      </c>
      <c r="B250" s="110">
        <v>44707</v>
      </c>
      <c r="C250" s="111">
        <v>99</v>
      </c>
      <c r="D250" s="100"/>
      <c r="E250" s="100">
        <v>1</v>
      </c>
      <c r="F250" s="100"/>
      <c r="G250" s="100"/>
      <c r="H250" s="100"/>
      <c r="I250" s="100"/>
      <c r="J250" s="100"/>
      <c r="K250" s="100">
        <v>1</v>
      </c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100"/>
      <c r="W250" s="100">
        <v>1</v>
      </c>
      <c r="X250" s="100"/>
      <c r="Y250" s="100"/>
      <c r="Z250" s="100"/>
      <c r="AA250" s="100">
        <v>1</v>
      </c>
      <c r="AB250" s="100"/>
      <c r="AC250" s="100"/>
      <c r="AD250" s="112">
        <v>1</v>
      </c>
      <c r="AE250" s="100"/>
    </row>
    <row r="251" spans="1:31" x14ac:dyDescent="0.25">
      <c r="A251" s="100">
        <v>245</v>
      </c>
      <c r="B251" s="110">
        <v>44707</v>
      </c>
      <c r="C251" s="111">
        <v>29355921</v>
      </c>
      <c r="D251" s="100"/>
      <c r="E251" s="100"/>
      <c r="F251" s="100"/>
      <c r="G251" s="100">
        <v>1</v>
      </c>
      <c r="H251" s="100"/>
      <c r="I251" s="100"/>
      <c r="J251" s="100"/>
      <c r="K251" s="100">
        <v>1</v>
      </c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100"/>
      <c r="W251" s="100">
        <v>1</v>
      </c>
      <c r="X251" s="100"/>
      <c r="Y251" s="100"/>
      <c r="Z251" s="100"/>
      <c r="AA251" s="100">
        <v>1</v>
      </c>
      <c r="AB251" s="100"/>
      <c r="AC251" s="100"/>
      <c r="AD251" s="112">
        <v>1</v>
      </c>
      <c r="AE251" s="100"/>
    </row>
    <row r="252" spans="1:31" x14ac:dyDescent="0.25">
      <c r="A252" s="100">
        <v>246</v>
      </c>
      <c r="B252" s="110">
        <v>44711</v>
      </c>
      <c r="C252" s="111">
        <v>30432054</v>
      </c>
      <c r="D252" s="100"/>
      <c r="E252" s="100"/>
      <c r="F252" s="100"/>
      <c r="G252" s="100">
        <v>1</v>
      </c>
      <c r="H252" s="100"/>
      <c r="I252" s="100"/>
      <c r="J252" s="100"/>
      <c r="K252" s="100">
        <v>1</v>
      </c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100"/>
      <c r="W252" s="100">
        <v>1</v>
      </c>
      <c r="X252" s="100"/>
      <c r="Y252" s="100"/>
      <c r="Z252" s="100"/>
      <c r="AA252" s="100">
        <v>1</v>
      </c>
      <c r="AB252" s="100"/>
      <c r="AC252" s="100"/>
      <c r="AD252" s="100"/>
      <c r="AE252" s="100">
        <v>1</v>
      </c>
    </row>
    <row r="253" spans="1:31" x14ac:dyDescent="0.25">
      <c r="A253" s="100">
        <v>247</v>
      </c>
      <c r="B253" s="114">
        <v>44711</v>
      </c>
      <c r="C253" s="111">
        <v>100</v>
      </c>
      <c r="D253" s="100"/>
      <c r="E253" s="100">
        <v>1</v>
      </c>
      <c r="F253" s="100"/>
      <c r="G253" s="100"/>
      <c r="H253" s="100"/>
      <c r="I253" s="100"/>
      <c r="J253" s="100"/>
      <c r="K253" s="100"/>
      <c r="L253" s="100"/>
      <c r="M253" s="100"/>
      <c r="N253" s="100"/>
      <c r="O253" s="100">
        <v>1</v>
      </c>
      <c r="P253" s="100"/>
      <c r="Q253" s="100"/>
      <c r="R253" s="100"/>
      <c r="S253" s="100"/>
      <c r="T253" s="100"/>
      <c r="U253" s="100"/>
      <c r="V253" s="100"/>
      <c r="W253" s="100"/>
      <c r="X253" s="100"/>
      <c r="Y253" s="100"/>
      <c r="Z253" s="100">
        <v>1</v>
      </c>
      <c r="AA253" s="100">
        <v>1</v>
      </c>
      <c r="AB253" s="100"/>
      <c r="AC253" s="100"/>
      <c r="AD253" s="112">
        <v>1</v>
      </c>
      <c r="AE253" s="100"/>
    </row>
    <row r="254" spans="1:31" x14ac:dyDescent="0.25">
      <c r="A254" s="100">
        <v>248</v>
      </c>
      <c r="B254" s="114">
        <v>44712</v>
      </c>
      <c r="C254" s="111">
        <v>101</v>
      </c>
      <c r="D254" s="100"/>
      <c r="E254" s="100">
        <v>1</v>
      </c>
      <c r="F254" s="100"/>
      <c r="G254" s="100"/>
      <c r="H254" s="100"/>
      <c r="I254" s="100"/>
      <c r="J254" s="100"/>
      <c r="K254" s="100"/>
      <c r="L254" s="100"/>
      <c r="M254" s="100"/>
      <c r="N254" s="100"/>
      <c r="O254" s="100">
        <v>1</v>
      </c>
      <c r="P254" s="100"/>
      <c r="Q254" s="100"/>
      <c r="R254" s="100"/>
      <c r="S254" s="100"/>
      <c r="T254" s="100"/>
      <c r="U254" s="100"/>
      <c r="V254" s="100"/>
      <c r="W254" s="100"/>
      <c r="X254" s="100"/>
      <c r="Y254" s="100"/>
      <c r="Z254" s="100">
        <v>1</v>
      </c>
      <c r="AA254" s="100">
        <v>1</v>
      </c>
      <c r="AB254" s="100"/>
      <c r="AC254" s="100"/>
      <c r="AD254" s="112">
        <v>1</v>
      </c>
      <c r="AE254" s="100"/>
    </row>
    <row r="255" spans="1:31" x14ac:dyDescent="0.25">
      <c r="A255" s="100">
        <v>249</v>
      </c>
      <c r="B255" s="110">
        <v>44714</v>
      </c>
      <c r="C255" s="111">
        <v>102</v>
      </c>
      <c r="D255" s="100"/>
      <c r="E255" s="100">
        <v>1</v>
      </c>
      <c r="F255" s="100"/>
      <c r="G255" s="100"/>
      <c r="H255" s="100"/>
      <c r="I255" s="100"/>
      <c r="J255" s="100"/>
      <c r="K255" s="100">
        <v>1</v>
      </c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100"/>
      <c r="W255" s="100">
        <v>1</v>
      </c>
      <c r="X255" s="100"/>
      <c r="Y255" s="100"/>
      <c r="Z255" s="100"/>
      <c r="AA255" s="100">
        <v>1</v>
      </c>
      <c r="AB255" s="100"/>
      <c r="AC255" s="100"/>
      <c r="AD255" s="112">
        <v>1</v>
      </c>
      <c r="AE255" s="100"/>
    </row>
    <row r="256" spans="1:31" x14ac:dyDescent="0.25">
      <c r="A256" s="100">
        <v>250</v>
      </c>
      <c r="B256" s="110">
        <v>44714</v>
      </c>
      <c r="C256" s="111">
        <v>103</v>
      </c>
      <c r="D256" s="100"/>
      <c r="E256" s="100">
        <v>1</v>
      </c>
      <c r="F256" s="100"/>
      <c r="G256" s="100"/>
      <c r="H256" s="100"/>
      <c r="I256" s="100"/>
      <c r="J256" s="100"/>
      <c r="K256" s="100">
        <v>1</v>
      </c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100"/>
      <c r="W256" s="100">
        <v>1</v>
      </c>
      <c r="X256" s="100"/>
      <c r="Y256" s="100"/>
      <c r="Z256" s="100"/>
      <c r="AA256" s="100">
        <v>1</v>
      </c>
      <c r="AB256" s="100"/>
      <c r="AC256" s="100"/>
      <c r="AD256" s="112">
        <v>1</v>
      </c>
      <c r="AE256" s="100"/>
    </row>
    <row r="257" spans="1:31" x14ac:dyDescent="0.25">
      <c r="A257" s="100">
        <v>251</v>
      </c>
      <c r="B257" s="110">
        <v>44714</v>
      </c>
      <c r="C257" s="113" t="s">
        <v>616</v>
      </c>
      <c r="D257" s="100"/>
      <c r="E257" s="100"/>
      <c r="F257" s="100"/>
      <c r="G257" s="100">
        <v>1</v>
      </c>
      <c r="H257" s="100"/>
      <c r="I257" s="100"/>
      <c r="J257" s="100"/>
      <c r="K257" s="100">
        <v>1</v>
      </c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100"/>
      <c r="W257" s="100">
        <v>1</v>
      </c>
      <c r="X257" s="100"/>
      <c r="Y257" s="100"/>
      <c r="Z257" s="100"/>
      <c r="AA257" s="100">
        <v>1</v>
      </c>
      <c r="AB257" s="100"/>
      <c r="AC257" s="100"/>
      <c r="AD257" s="112">
        <v>1</v>
      </c>
      <c r="AE257" s="100"/>
    </row>
    <row r="258" spans="1:31" x14ac:dyDescent="0.25">
      <c r="A258" s="100">
        <v>252</v>
      </c>
      <c r="B258" s="110">
        <v>44714</v>
      </c>
      <c r="C258" s="111">
        <v>24394062</v>
      </c>
      <c r="D258" s="100"/>
      <c r="E258" s="100"/>
      <c r="F258" s="100"/>
      <c r="G258" s="100">
        <v>1</v>
      </c>
      <c r="H258" s="100"/>
      <c r="I258" s="100"/>
      <c r="J258" s="100"/>
      <c r="K258" s="100">
        <v>1</v>
      </c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100"/>
      <c r="W258" s="100">
        <v>1</v>
      </c>
      <c r="X258" s="100"/>
      <c r="Y258" s="100"/>
      <c r="Z258" s="100"/>
      <c r="AA258" s="100">
        <v>1</v>
      </c>
      <c r="AB258" s="100"/>
      <c r="AC258" s="100"/>
      <c r="AD258" s="112">
        <v>1</v>
      </c>
      <c r="AE258" s="100"/>
    </row>
    <row r="259" spans="1:31" x14ac:dyDescent="0.25">
      <c r="A259" s="100">
        <v>253</v>
      </c>
      <c r="B259" s="110">
        <v>44714</v>
      </c>
      <c r="C259" s="111">
        <v>11364406</v>
      </c>
      <c r="D259" s="100"/>
      <c r="E259" s="100"/>
      <c r="F259" s="100"/>
      <c r="G259" s="100">
        <v>1</v>
      </c>
      <c r="H259" s="100"/>
      <c r="I259" s="100"/>
      <c r="J259" s="100"/>
      <c r="K259" s="100">
        <v>1</v>
      </c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100"/>
      <c r="W259" s="100">
        <v>1</v>
      </c>
      <c r="X259" s="100"/>
      <c r="Y259" s="100"/>
      <c r="Z259" s="100"/>
      <c r="AA259" s="100">
        <v>1</v>
      </c>
      <c r="AB259" s="100"/>
      <c r="AC259" s="100"/>
      <c r="AD259" s="112">
        <v>1</v>
      </c>
      <c r="AE259" s="100"/>
    </row>
    <row r="260" spans="1:31" x14ac:dyDescent="0.25">
      <c r="A260" s="100">
        <v>254</v>
      </c>
      <c r="B260" s="110">
        <v>44714</v>
      </c>
      <c r="C260" s="111">
        <v>71687741</v>
      </c>
      <c r="D260" s="100"/>
      <c r="E260" s="100"/>
      <c r="F260" s="100"/>
      <c r="G260" s="100">
        <v>1</v>
      </c>
      <c r="H260" s="100"/>
      <c r="I260" s="100"/>
      <c r="J260" s="100"/>
      <c r="K260" s="100">
        <v>1</v>
      </c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100"/>
      <c r="W260" s="100">
        <v>1</v>
      </c>
      <c r="X260" s="100"/>
      <c r="Y260" s="100"/>
      <c r="Z260" s="100"/>
      <c r="AA260" s="100">
        <v>1</v>
      </c>
      <c r="AB260" s="100"/>
      <c r="AC260" s="100"/>
      <c r="AD260" s="112">
        <v>1</v>
      </c>
      <c r="AE260" s="100"/>
    </row>
    <row r="261" spans="1:31" ht="15" customHeight="1" x14ac:dyDescent="0.25">
      <c r="A261" s="100">
        <v>255</v>
      </c>
      <c r="B261" s="110">
        <v>44714</v>
      </c>
      <c r="C261" s="111">
        <v>104</v>
      </c>
      <c r="D261" s="100"/>
      <c r="E261" s="100">
        <v>1</v>
      </c>
      <c r="F261" s="100"/>
      <c r="G261" s="100"/>
      <c r="H261" s="100"/>
      <c r="I261" s="100"/>
      <c r="J261" s="100"/>
      <c r="K261" s="100">
        <v>1</v>
      </c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100"/>
      <c r="W261" s="100">
        <v>1</v>
      </c>
      <c r="X261" s="100"/>
      <c r="Y261" s="100"/>
      <c r="Z261" s="100"/>
      <c r="AA261" s="100">
        <v>1</v>
      </c>
      <c r="AB261" s="100"/>
      <c r="AC261" s="100"/>
      <c r="AD261" s="100"/>
      <c r="AE261" s="100">
        <v>1</v>
      </c>
    </row>
    <row r="262" spans="1:31" ht="15" customHeight="1" x14ac:dyDescent="0.25">
      <c r="A262" s="100">
        <v>256</v>
      </c>
      <c r="B262" s="110">
        <v>44714</v>
      </c>
      <c r="C262" s="111">
        <v>55902216</v>
      </c>
      <c r="D262" s="100"/>
      <c r="E262" s="100"/>
      <c r="F262" s="100"/>
      <c r="G262" s="100">
        <v>1</v>
      </c>
      <c r="H262" s="100"/>
      <c r="I262" s="100"/>
      <c r="J262" s="100"/>
      <c r="K262" s="100">
        <v>1</v>
      </c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100"/>
      <c r="W262" s="100">
        <v>1</v>
      </c>
      <c r="X262" s="100"/>
      <c r="Y262" s="100"/>
      <c r="Z262" s="100"/>
      <c r="AA262" s="100">
        <v>1</v>
      </c>
      <c r="AB262" s="100"/>
      <c r="AC262" s="100"/>
      <c r="AD262" s="100"/>
      <c r="AE262" s="100">
        <v>1</v>
      </c>
    </row>
    <row r="263" spans="1:31" x14ac:dyDescent="0.25">
      <c r="A263" s="100">
        <v>257</v>
      </c>
      <c r="B263" s="110">
        <v>44714</v>
      </c>
      <c r="C263" s="111">
        <v>24246093</v>
      </c>
      <c r="D263" s="100"/>
      <c r="E263" s="100"/>
      <c r="F263" s="100"/>
      <c r="G263" s="100">
        <v>1</v>
      </c>
      <c r="H263" s="100"/>
      <c r="I263" s="100"/>
      <c r="J263" s="100"/>
      <c r="K263" s="100">
        <v>1</v>
      </c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100"/>
      <c r="W263" s="100">
        <v>1</v>
      </c>
      <c r="X263" s="100"/>
      <c r="Y263" s="100"/>
      <c r="Z263" s="100"/>
      <c r="AA263" s="100">
        <v>1</v>
      </c>
      <c r="AB263" s="100"/>
      <c r="AC263" s="100"/>
      <c r="AD263" s="100"/>
      <c r="AE263" s="100">
        <v>1</v>
      </c>
    </row>
    <row r="264" spans="1:31" x14ac:dyDescent="0.25">
      <c r="A264" s="100">
        <v>258</v>
      </c>
      <c r="B264" s="110">
        <v>44715</v>
      </c>
      <c r="C264" s="111">
        <v>105</v>
      </c>
      <c r="D264" s="100"/>
      <c r="E264" s="100">
        <v>1</v>
      </c>
      <c r="F264" s="100"/>
      <c r="G264" s="100"/>
      <c r="H264" s="100"/>
      <c r="I264" s="100"/>
      <c r="J264" s="100"/>
      <c r="K264" s="100">
        <v>1</v>
      </c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100"/>
      <c r="W264" s="100">
        <v>1</v>
      </c>
      <c r="X264" s="100"/>
      <c r="Y264" s="100"/>
      <c r="Z264" s="100"/>
      <c r="AA264" s="100">
        <v>1</v>
      </c>
      <c r="AB264" s="100"/>
      <c r="AC264" s="100"/>
      <c r="AD264" s="112">
        <v>1</v>
      </c>
      <c r="AE264" s="100"/>
    </row>
    <row r="265" spans="1:31" x14ac:dyDescent="0.25">
      <c r="A265" s="100">
        <v>259</v>
      </c>
      <c r="B265" s="110">
        <v>44715</v>
      </c>
      <c r="C265" s="111">
        <v>792888839</v>
      </c>
      <c r="D265" s="100"/>
      <c r="E265" s="100"/>
      <c r="F265" s="100"/>
      <c r="G265" s="100">
        <v>1</v>
      </c>
      <c r="H265" s="100"/>
      <c r="I265" s="100"/>
      <c r="J265" s="100"/>
      <c r="K265" s="100">
        <v>1</v>
      </c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100"/>
      <c r="W265" s="100">
        <v>1</v>
      </c>
      <c r="X265" s="100"/>
      <c r="Y265" s="100"/>
      <c r="Z265" s="100"/>
      <c r="AA265" s="100">
        <v>1</v>
      </c>
      <c r="AB265" s="100"/>
      <c r="AC265" s="100"/>
      <c r="AD265" s="100"/>
      <c r="AE265" s="100">
        <v>1</v>
      </c>
    </row>
    <row r="266" spans="1:31" x14ac:dyDescent="0.25">
      <c r="A266" s="100">
        <v>260</v>
      </c>
      <c r="B266" s="110">
        <v>44715</v>
      </c>
      <c r="C266" s="111">
        <v>57255020</v>
      </c>
      <c r="D266" s="100"/>
      <c r="E266" s="100"/>
      <c r="F266" s="100"/>
      <c r="G266" s="100">
        <v>1</v>
      </c>
      <c r="H266" s="100"/>
      <c r="I266" s="100"/>
      <c r="J266" s="100"/>
      <c r="K266" s="100">
        <v>1</v>
      </c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100"/>
      <c r="W266" s="100">
        <v>1</v>
      </c>
      <c r="X266" s="100"/>
      <c r="Y266" s="100"/>
      <c r="Z266" s="100"/>
      <c r="AA266" s="100">
        <v>1</v>
      </c>
      <c r="AB266" s="100"/>
      <c r="AC266" s="100"/>
      <c r="AD266" s="100"/>
      <c r="AE266" s="100">
        <v>1</v>
      </c>
    </row>
    <row r="267" spans="1:31" x14ac:dyDescent="0.25">
      <c r="A267" s="100">
        <v>261</v>
      </c>
      <c r="B267" s="110">
        <v>44715</v>
      </c>
      <c r="C267" s="111">
        <v>87088762</v>
      </c>
      <c r="D267" s="100"/>
      <c r="E267" s="100"/>
      <c r="F267" s="100"/>
      <c r="G267" s="100">
        <v>1</v>
      </c>
      <c r="H267" s="100"/>
      <c r="I267" s="100"/>
      <c r="J267" s="100"/>
      <c r="K267" s="100">
        <v>1</v>
      </c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100"/>
      <c r="W267" s="100">
        <v>1</v>
      </c>
      <c r="X267" s="100"/>
      <c r="Y267" s="100"/>
      <c r="Z267" s="100"/>
      <c r="AA267" s="100">
        <v>1</v>
      </c>
      <c r="AB267" s="100"/>
      <c r="AC267" s="100"/>
      <c r="AD267" s="100"/>
      <c r="AE267" s="100">
        <v>1</v>
      </c>
    </row>
    <row r="268" spans="1:31" x14ac:dyDescent="0.25">
      <c r="A268" s="100">
        <v>262</v>
      </c>
      <c r="B268" s="110">
        <v>44715</v>
      </c>
      <c r="C268" s="111">
        <v>57650401</v>
      </c>
      <c r="D268" s="100"/>
      <c r="E268" s="100"/>
      <c r="F268" s="100"/>
      <c r="G268" s="100">
        <v>1</v>
      </c>
      <c r="H268" s="100"/>
      <c r="I268" s="100"/>
      <c r="J268" s="100"/>
      <c r="K268" s="100">
        <v>1</v>
      </c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100"/>
      <c r="W268" s="100">
        <v>1</v>
      </c>
      <c r="X268" s="100"/>
      <c r="Y268" s="100"/>
      <c r="Z268" s="100"/>
      <c r="AA268" s="100">
        <v>1</v>
      </c>
      <c r="AB268" s="100"/>
      <c r="AC268" s="100"/>
      <c r="AD268" s="100"/>
      <c r="AE268" s="100">
        <v>1</v>
      </c>
    </row>
    <row r="269" spans="1:31" x14ac:dyDescent="0.25">
      <c r="A269" s="100">
        <v>263</v>
      </c>
      <c r="B269" s="110">
        <v>44718</v>
      </c>
      <c r="C269" s="111">
        <v>24248856</v>
      </c>
      <c r="D269" s="100"/>
      <c r="E269" s="100"/>
      <c r="F269" s="100"/>
      <c r="G269" s="100">
        <v>1</v>
      </c>
      <c r="H269" s="100"/>
      <c r="I269" s="100"/>
      <c r="J269" s="100"/>
      <c r="K269" s="100">
        <v>1</v>
      </c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100"/>
      <c r="W269" s="100">
        <v>1</v>
      </c>
      <c r="X269" s="100"/>
      <c r="Y269" s="100"/>
      <c r="Z269" s="100"/>
      <c r="AA269" s="100">
        <v>1</v>
      </c>
      <c r="AB269" s="100"/>
      <c r="AC269" s="100"/>
      <c r="AD269" s="112">
        <v>1</v>
      </c>
      <c r="AE269" s="100"/>
    </row>
    <row r="270" spans="1:31" x14ac:dyDescent="0.25">
      <c r="A270" s="100">
        <v>264</v>
      </c>
      <c r="B270" s="110">
        <v>44718</v>
      </c>
      <c r="C270" s="111">
        <v>90957002</v>
      </c>
      <c r="D270" s="100"/>
      <c r="E270" s="100"/>
      <c r="F270" s="100"/>
      <c r="G270" s="100">
        <v>1</v>
      </c>
      <c r="H270" s="100"/>
      <c r="I270" s="100"/>
      <c r="J270" s="100"/>
      <c r="K270" s="100">
        <v>1</v>
      </c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100"/>
      <c r="W270" s="100">
        <v>1</v>
      </c>
      <c r="X270" s="100"/>
      <c r="Y270" s="100"/>
      <c r="Z270" s="100"/>
      <c r="AA270" s="100">
        <v>1</v>
      </c>
      <c r="AB270" s="100"/>
      <c r="AC270" s="100"/>
      <c r="AD270" s="112">
        <v>1</v>
      </c>
      <c r="AE270" s="100"/>
    </row>
    <row r="271" spans="1:31" x14ac:dyDescent="0.25">
      <c r="A271" s="100">
        <v>265</v>
      </c>
      <c r="B271" s="114">
        <v>44719</v>
      </c>
      <c r="C271" s="111">
        <v>106</v>
      </c>
      <c r="D271" s="100"/>
      <c r="E271" s="100">
        <v>1</v>
      </c>
      <c r="F271" s="100"/>
      <c r="G271" s="100"/>
      <c r="H271" s="100"/>
      <c r="I271" s="100"/>
      <c r="J271" s="100"/>
      <c r="K271" s="100"/>
      <c r="L271" s="100"/>
      <c r="M271" s="100"/>
      <c r="N271" s="100"/>
      <c r="O271" s="100">
        <v>1</v>
      </c>
      <c r="P271" s="100"/>
      <c r="Q271" s="100"/>
      <c r="R271" s="100"/>
      <c r="S271" s="100"/>
      <c r="T271" s="100"/>
      <c r="U271" s="100"/>
      <c r="V271" s="100"/>
      <c r="W271" s="100"/>
      <c r="X271" s="100"/>
      <c r="Y271" s="100"/>
      <c r="Z271" s="100">
        <v>1</v>
      </c>
      <c r="AA271" s="100">
        <v>1</v>
      </c>
      <c r="AB271" s="100"/>
      <c r="AC271" s="100"/>
      <c r="AD271" s="112">
        <v>1</v>
      </c>
      <c r="AE271" s="100"/>
    </row>
    <row r="272" spans="1:31" x14ac:dyDescent="0.25">
      <c r="A272" s="100">
        <v>266</v>
      </c>
      <c r="B272" s="114">
        <v>44719</v>
      </c>
      <c r="C272" s="111">
        <v>107</v>
      </c>
      <c r="D272" s="100"/>
      <c r="E272" s="100">
        <v>1</v>
      </c>
      <c r="F272" s="100"/>
      <c r="G272" s="100"/>
      <c r="H272" s="100"/>
      <c r="I272" s="100"/>
      <c r="J272" s="100"/>
      <c r="K272" s="100"/>
      <c r="L272" s="100"/>
      <c r="M272" s="100"/>
      <c r="N272" s="100"/>
      <c r="O272" s="100">
        <v>1</v>
      </c>
      <c r="P272" s="100"/>
      <c r="Q272" s="100"/>
      <c r="R272" s="100"/>
      <c r="S272" s="100"/>
      <c r="T272" s="100"/>
      <c r="U272" s="100"/>
      <c r="V272" s="100"/>
      <c r="W272" s="100"/>
      <c r="X272" s="100"/>
      <c r="Y272" s="100"/>
      <c r="Z272" s="100">
        <v>1</v>
      </c>
      <c r="AA272" s="100">
        <v>1</v>
      </c>
      <c r="AB272" s="100"/>
      <c r="AC272" s="100"/>
      <c r="AD272" s="112">
        <v>1</v>
      </c>
      <c r="AE272" s="100"/>
    </row>
    <row r="273" spans="1:31" x14ac:dyDescent="0.25">
      <c r="A273" s="100">
        <v>267</v>
      </c>
      <c r="B273" s="114">
        <v>44719</v>
      </c>
      <c r="C273" s="111">
        <v>108</v>
      </c>
      <c r="D273" s="100"/>
      <c r="E273" s="100">
        <v>1</v>
      </c>
      <c r="F273" s="100"/>
      <c r="G273" s="100"/>
      <c r="H273" s="100"/>
      <c r="I273" s="100"/>
      <c r="J273" s="100"/>
      <c r="K273" s="100"/>
      <c r="L273" s="100"/>
      <c r="M273" s="100"/>
      <c r="N273" s="100"/>
      <c r="O273" s="100">
        <v>1</v>
      </c>
      <c r="P273" s="100"/>
      <c r="Q273" s="100"/>
      <c r="R273" s="100"/>
      <c r="S273" s="100"/>
      <c r="T273" s="100"/>
      <c r="U273" s="100"/>
      <c r="V273" s="100"/>
      <c r="W273" s="100"/>
      <c r="X273" s="100"/>
      <c r="Y273" s="100"/>
      <c r="Z273" s="100">
        <v>1</v>
      </c>
      <c r="AA273" s="100">
        <v>1</v>
      </c>
      <c r="AB273" s="100"/>
      <c r="AC273" s="100"/>
      <c r="AD273" s="112">
        <v>1</v>
      </c>
      <c r="AE273" s="100"/>
    </row>
    <row r="274" spans="1:31" x14ac:dyDescent="0.25">
      <c r="A274" s="100">
        <v>268</v>
      </c>
      <c r="B274" s="110">
        <v>44720</v>
      </c>
      <c r="C274" s="111">
        <v>59708422</v>
      </c>
      <c r="D274" s="100"/>
      <c r="E274" s="100"/>
      <c r="F274" s="100"/>
      <c r="G274" s="100">
        <v>1</v>
      </c>
      <c r="H274" s="100"/>
      <c r="I274" s="100"/>
      <c r="J274" s="100"/>
      <c r="K274" s="100">
        <v>1</v>
      </c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100"/>
      <c r="W274" s="100">
        <v>1</v>
      </c>
      <c r="X274" s="100"/>
      <c r="Y274" s="100"/>
      <c r="Z274" s="100"/>
      <c r="AA274" s="100">
        <v>1</v>
      </c>
      <c r="AB274" s="100"/>
      <c r="AC274" s="100"/>
      <c r="AD274" s="100"/>
      <c r="AE274" s="100">
        <v>1</v>
      </c>
    </row>
    <row r="275" spans="1:31" x14ac:dyDescent="0.25">
      <c r="A275" s="100">
        <v>269</v>
      </c>
      <c r="B275" s="110">
        <v>44720</v>
      </c>
      <c r="C275" s="111">
        <v>109</v>
      </c>
      <c r="D275" s="100"/>
      <c r="E275" s="100">
        <v>1</v>
      </c>
      <c r="F275" s="100"/>
      <c r="G275" s="100"/>
      <c r="H275" s="100"/>
      <c r="I275" s="100"/>
      <c r="J275" s="100"/>
      <c r="K275" s="100">
        <v>1</v>
      </c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100"/>
      <c r="W275" s="100">
        <v>1</v>
      </c>
      <c r="X275" s="100"/>
      <c r="Y275" s="100"/>
      <c r="Z275" s="100"/>
      <c r="AA275" s="100">
        <v>1</v>
      </c>
      <c r="AB275" s="100"/>
      <c r="AC275" s="100"/>
      <c r="AD275" s="112">
        <v>1</v>
      </c>
      <c r="AE275" s="100"/>
    </row>
    <row r="276" spans="1:31" x14ac:dyDescent="0.25">
      <c r="A276" s="100">
        <v>270</v>
      </c>
      <c r="B276" s="110">
        <v>44720</v>
      </c>
      <c r="C276" s="111">
        <v>110</v>
      </c>
      <c r="D276" s="100"/>
      <c r="E276" s="100">
        <v>1</v>
      </c>
      <c r="F276" s="100"/>
      <c r="G276" s="100"/>
      <c r="H276" s="100"/>
      <c r="I276" s="100"/>
      <c r="J276" s="100"/>
      <c r="K276" s="100">
        <v>1</v>
      </c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100"/>
      <c r="W276" s="100">
        <v>1</v>
      </c>
      <c r="X276" s="100"/>
      <c r="Y276" s="100"/>
      <c r="Z276" s="100"/>
      <c r="AA276" s="100">
        <v>1</v>
      </c>
      <c r="AB276" s="100"/>
      <c r="AC276" s="100"/>
      <c r="AD276" s="112">
        <v>1</v>
      </c>
      <c r="AE276" s="100"/>
    </row>
    <row r="277" spans="1:31" x14ac:dyDescent="0.25">
      <c r="A277" s="100">
        <v>271</v>
      </c>
      <c r="B277" s="114">
        <v>44720</v>
      </c>
      <c r="C277" s="111">
        <v>111</v>
      </c>
      <c r="D277" s="100"/>
      <c r="E277" s="100">
        <v>1</v>
      </c>
      <c r="F277" s="100"/>
      <c r="G277" s="100"/>
      <c r="H277" s="100"/>
      <c r="I277" s="100"/>
      <c r="J277" s="100"/>
      <c r="K277" s="100"/>
      <c r="L277" s="100"/>
      <c r="M277" s="100"/>
      <c r="N277" s="100"/>
      <c r="O277" s="100">
        <v>1</v>
      </c>
      <c r="P277" s="100"/>
      <c r="Q277" s="100"/>
      <c r="R277" s="100"/>
      <c r="S277" s="100"/>
      <c r="T277" s="100"/>
      <c r="U277" s="100"/>
      <c r="V277" s="100"/>
      <c r="W277" s="100"/>
      <c r="X277" s="100"/>
      <c r="Y277" s="100"/>
      <c r="Z277" s="100">
        <v>1</v>
      </c>
      <c r="AA277" s="100">
        <v>1</v>
      </c>
      <c r="AB277" s="100"/>
      <c r="AC277" s="100"/>
      <c r="AD277" s="112">
        <v>1</v>
      </c>
      <c r="AE277" s="100"/>
    </row>
    <row r="278" spans="1:31" x14ac:dyDescent="0.25">
      <c r="A278" s="100">
        <v>272</v>
      </c>
      <c r="B278" s="110">
        <v>44721</v>
      </c>
      <c r="C278" s="111">
        <v>25128787</v>
      </c>
      <c r="D278" s="100"/>
      <c r="E278" s="100"/>
      <c r="F278" s="100"/>
      <c r="G278" s="100">
        <v>1</v>
      </c>
      <c r="H278" s="100"/>
      <c r="I278" s="100"/>
      <c r="J278" s="100"/>
      <c r="K278" s="100">
        <v>1</v>
      </c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100"/>
      <c r="W278" s="100">
        <v>1</v>
      </c>
      <c r="X278" s="100"/>
      <c r="Y278" s="100"/>
      <c r="Z278" s="100"/>
      <c r="AA278" s="100">
        <v>1</v>
      </c>
      <c r="AB278" s="100"/>
      <c r="AC278" s="100"/>
      <c r="AD278" s="112">
        <v>1</v>
      </c>
      <c r="AE278" s="100"/>
    </row>
    <row r="279" spans="1:31" x14ac:dyDescent="0.25">
      <c r="A279" s="100">
        <v>273</v>
      </c>
      <c r="B279" s="110">
        <v>44722</v>
      </c>
      <c r="C279" s="111">
        <v>71314749</v>
      </c>
      <c r="D279" s="100"/>
      <c r="E279" s="100"/>
      <c r="F279" s="100"/>
      <c r="G279" s="100">
        <v>1</v>
      </c>
      <c r="H279" s="100"/>
      <c r="I279" s="100"/>
      <c r="J279" s="100"/>
      <c r="K279" s="100">
        <v>1</v>
      </c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100"/>
      <c r="W279" s="100">
        <v>1</v>
      </c>
      <c r="X279" s="100"/>
      <c r="Y279" s="100"/>
      <c r="Z279" s="100"/>
      <c r="AA279" s="100">
        <v>1</v>
      </c>
      <c r="AB279" s="100"/>
      <c r="AC279" s="100"/>
      <c r="AD279" s="100"/>
      <c r="AE279" s="100">
        <v>1</v>
      </c>
    </row>
    <row r="280" spans="1:31" x14ac:dyDescent="0.25">
      <c r="A280" s="100">
        <v>274</v>
      </c>
      <c r="B280" s="110">
        <v>44722</v>
      </c>
      <c r="C280" s="111">
        <v>96114669</v>
      </c>
      <c r="D280" s="100"/>
      <c r="E280" s="100"/>
      <c r="F280" s="100"/>
      <c r="G280" s="100">
        <v>1</v>
      </c>
      <c r="H280" s="100"/>
      <c r="I280" s="100"/>
      <c r="J280" s="100"/>
      <c r="K280" s="100">
        <v>1</v>
      </c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100"/>
      <c r="W280" s="100">
        <v>1</v>
      </c>
      <c r="X280" s="100"/>
      <c r="Y280" s="100"/>
      <c r="Z280" s="100"/>
      <c r="AA280" s="100">
        <v>1</v>
      </c>
      <c r="AB280" s="100"/>
      <c r="AC280" s="100"/>
      <c r="AD280" s="112">
        <v>1</v>
      </c>
      <c r="AE280" s="100"/>
    </row>
    <row r="281" spans="1:31" x14ac:dyDescent="0.25">
      <c r="A281" s="100">
        <v>275</v>
      </c>
      <c r="B281" s="110">
        <v>44722</v>
      </c>
      <c r="C281" s="111">
        <v>97886606</v>
      </c>
      <c r="D281" s="100"/>
      <c r="E281" s="100"/>
      <c r="F281" s="100"/>
      <c r="G281" s="100">
        <v>1</v>
      </c>
      <c r="H281" s="100"/>
      <c r="I281" s="100"/>
      <c r="J281" s="100"/>
      <c r="K281" s="100">
        <v>1</v>
      </c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100"/>
      <c r="W281" s="100">
        <v>1</v>
      </c>
      <c r="X281" s="100"/>
      <c r="Y281" s="100"/>
      <c r="Z281" s="100"/>
      <c r="AA281" s="100">
        <v>1</v>
      </c>
      <c r="AB281" s="100"/>
      <c r="AC281" s="100"/>
      <c r="AD281" s="112">
        <v>1</v>
      </c>
      <c r="AE281" s="100"/>
    </row>
    <row r="282" spans="1:31" x14ac:dyDescent="0.25">
      <c r="A282" s="100">
        <v>276</v>
      </c>
      <c r="B282" s="110">
        <v>44726</v>
      </c>
      <c r="C282" s="111">
        <v>112</v>
      </c>
      <c r="D282" s="100"/>
      <c r="E282" s="100">
        <v>1</v>
      </c>
      <c r="F282" s="100"/>
      <c r="G282" s="100"/>
      <c r="H282" s="100"/>
      <c r="I282" s="100"/>
      <c r="J282" s="100"/>
      <c r="K282" s="100">
        <v>1</v>
      </c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100"/>
      <c r="W282" s="100">
        <v>1</v>
      </c>
      <c r="X282" s="100"/>
      <c r="Y282" s="100"/>
      <c r="Z282" s="100"/>
      <c r="AA282" s="100">
        <v>1</v>
      </c>
      <c r="AB282" s="100"/>
      <c r="AC282" s="100"/>
      <c r="AD282" s="112">
        <v>1</v>
      </c>
      <c r="AE282" s="100"/>
    </row>
    <row r="283" spans="1:31" x14ac:dyDescent="0.25">
      <c r="A283" s="100">
        <v>277</v>
      </c>
      <c r="B283" s="110">
        <v>44726</v>
      </c>
      <c r="C283" s="111">
        <v>113</v>
      </c>
      <c r="D283" s="100"/>
      <c r="E283" s="100">
        <v>1</v>
      </c>
      <c r="F283" s="100"/>
      <c r="G283" s="100"/>
      <c r="H283" s="100"/>
      <c r="I283" s="100"/>
      <c r="J283" s="100"/>
      <c r="K283" s="100">
        <v>1</v>
      </c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100"/>
      <c r="W283" s="100">
        <v>1</v>
      </c>
      <c r="X283" s="100"/>
      <c r="Y283" s="100"/>
      <c r="Z283" s="100"/>
      <c r="AA283" s="100">
        <v>1</v>
      </c>
      <c r="AB283" s="100"/>
      <c r="AC283" s="100"/>
      <c r="AD283" s="112">
        <v>1</v>
      </c>
      <c r="AE283" s="100"/>
    </row>
    <row r="284" spans="1:31" x14ac:dyDescent="0.25">
      <c r="A284" s="100">
        <v>278</v>
      </c>
      <c r="B284" s="110">
        <v>44726</v>
      </c>
      <c r="C284" s="111">
        <v>114</v>
      </c>
      <c r="D284" s="100"/>
      <c r="E284" s="100">
        <v>1</v>
      </c>
      <c r="F284" s="100"/>
      <c r="G284" s="100"/>
      <c r="H284" s="100"/>
      <c r="I284" s="100"/>
      <c r="J284" s="100"/>
      <c r="K284" s="100">
        <v>1</v>
      </c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100"/>
      <c r="W284" s="100">
        <v>1</v>
      </c>
      <c r="X284" s="100"/>
      <c r="Y284" s="100"/>
      <c r="Z284" s="100"/>
      <c r="AA284" s="100">
        <v>1</v>
      </c>
      <c r="AB284" s="100"/>
      <c r="AC284" s="100"/>
      <c r="AD284" s="100"/>
      <c r="AE284" s="100">
        <v>1</v>
      </c>
    </row>
    <row r="285" spans="1:31" x14ac:dyDescent="0.25">
      <c r="A285" s="100">
        <v>279</v>
      </c>
      <c r="B285" s="110">
        <v>44726</v>
      </c>
      <c r="C285" s="111">
        <v>115</v>
      </c>
      <c r="D285" s="100"/>
      <c r="E285" s="100">
        <v>1</v>
      </c>
      <c r="F285" s="100"/>
      <c r="G285" s="100"/>
      <c r="H285" s="100"/>
      <c r="I285" s="100"/>
      <c r="J285" s="100"/>
      <c r="K285" s="100">
        <v>1</v>
      </c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100"/>
      <c r="W285" s="100">
        <v>1</v>
      </c>
      <c r="X285" s="100"/>
      <c r="Y285" s="100"/>
      <c r="Z285" s="100"/>
      <c r="AA285" s="100">
        <v>1</v>
      </c>
      <c r="AB285" s="100"/>
      <c r="AC285" s="100"/>
      <c r="AD285" s="112">
        <v>1</v>
      </c>
      <c r="AE285" s="100"/>
    </row>
    <row r="286" spans="1:31" x14ac:dyDescent="0.25">
      <c r="A286" s="100">
        <v>280</v>
      </c>
      <c r="B286" s="110">
        <v>44726</v>
      </c>
      <c r="C286" s="111">
        <v>18695514</v>
      </c>
      <c r="D286" s="100"/>
      <c r="E286" s="100"/>
      <c r="F286" s="100"/>
      <c r="G286" s="100">
        <v>1</v>
      </c>
      <c r="H286" s="100"/>
      <c r="I286" s="100"/>
      <c r="J286" s="100"/>
      <c r="K286" s="100">
        <v>1</v>
      </c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100"/>
      <c r="W286" s="100">
        <v>1</v>
      </c>
      <c r="X286" s="100"/>
      <c r="Y286" s="100"/>
      <c r="Z286" s="100"/>
      <c r="AA286" s="100">
        <v>1</v>
      </c>
      <c r="AB286" s="100"/>
      <c r="AC286" s="100"/>
      <c r="AD286" s="112">
        <v>1</v>
      </c>
      <c r="AE286" s="100"/>
    </row>
    <row r="287" spans="1:31" x14ac:dyDescent="0.25">
      <c r="A287" s="100">
        <v>281</v>
      </c>
      <c r="B287" s="110">
        <v>44727</v>
      </c>
      <c r="C287" s="111">
        <v>68022927</v>
      </c>
      <c r="D287" s="100"/>
      <c r="E287" s="100"/>
      <c r="F287" s="100"/>
      <c r="G287" s="100">
        <v>1</v>
      </c>
      <c r="H287" s="100"/>
      <c r="I287" s="100"/>
      <c r="J287" s="100"/>
      <c r="K287" s="100">
        <v>1</v>
      </c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100"/>
      <c r="W287" s="100">
        <v>1</v>
      </c>
      <c r="X287" s="100"/>
      <c r="Y287" s="100"/>
      <c r="Z287" s="100"/>
      <c r="AA287" s="100">
        <v>1</v>
      </c>
      <c r="AB287" s="100"/>
      <c r="AC287" s="100"/>
      <c r="AD287" s="112">
        <v>1</v>
      </c>
      <c r="AE287" s="100"/>
    </row>
    <row r="288" spans="1:31" x14ac:dyDescent="0.25">
      <c r="A288" s="100">
        <v>282</v>
      </c>
      <c r="B288" s="110">
        <v>44727</v>
      </c>
      <c r="C288" s="111">
        <v>73627013</v>
      </c>
      <c r="D288" s="100"/>
      <c r="E288" s="100"/>
      <c r="F288" s="100"/>
      <c r="G288" s="100">
        <v>1</v>
      </c>
      <c r="H288" s="100"/>
      <c r="I288" s="100"/>
      <c r="J288" s="100"/>
      <c r="K288" s="100">
        <v>1</v>
      </c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100"/>
      <c r="W288" s="100">
        <v>1</v>
      </c>
      <c r="X288" s="100"/>
      <c r="Y288" s="100"/>
      <c r="Z288" s="100"/>
      <c r="AA288" s="100">
        <v>1</v>
      </c>
      <c r="AB288" s="100"/>
      <c r="AC288" s="100"/>
      <c r="AD288" s="100"/>
      <c r="AE288" s="100">
        <v>1</v>
      </c>
    </row>
    <row r="289" spans="1:31" x14ac:dyDescent="0.25">
      <c r="A289" s="100">
        <v>283</v>
      </c>
      <c r="B289" s="110">
        <v>44727</v>
      </c>
      <c r="C289" s="111">
        <v>116</v>
      </c>
      <c r="D289" s="100"/>
      <c r="E289" s="100">
        <v>1</v>
      </c>
      <c r="F289" s="100"/>
      <c r="G289" s="100"/>
      <c r="H289" s="100"/>
      <c r="I289" s="100"/>
      <c r="J289" s="100"/>
      <c r="K289" s="100">
        <v>1</v>
      </c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100"/>
      <c r="W289" s="100">
        <v>1</v>
      </c>
      <c r="X289" s="100"/>
      <c r="Y289" s="100"/>
      <c r="Z289" s="100"/>
      <c r="AA289" s="100">
        <v>1</v>
      </c>
      <c r="AB289" s="100"/>
      <c r="AC289" s="100"/>
      <c r="AD289" s="112">
        <v>1</v>
      </c>
      <c r="AE289" s="100"/>
    </row>
    <row r="290" spans="1:31" x14ac:dyDescent="0.25">
      <c r="A290" s="100">
        <v>284</v>
      </c>
      <c r="B290" s="110">
        <v>44727</v>
      </c>
      <c r="C290" s="111">
        <v>117</v>
      </c>
      <c r="D290" s="100"/>
      <c r="E290" s="100">
        <v>1</v>
      </c>
      <c r="F290" s="100"/>
      <c r="G290" s="100"/>
      <c r="H290" s="100"/>
      <c r="I290" s="100"/>
      <c r="J290" s="100"/>
      <c r="K290" s="100">
        <v>1</v>
      </c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100"/>
      <c r="W290" s="100">
        <v>1</v>
      </c>
      <c r="X290" s="100"/>
      <c r="Y290" s="100"/>
      <c r="Z290" s="100"/>
      <c r="AA290" s="100">
        <v>1</v>
      </c>
      <c r="AB290" s="100"/>
      <c r="AC290" s="100"/>
      <c r="AD290" s="112">
        <v>1</v>
      </c>
      <c r="AE290" s="100"/>
    </row>
    <row r="291" spans="1:31" x14ac:dyDescent="0.25">
      <c r="A291" s="100">
        <v>285</v>
      </c>
      <c r="B291" s="110">
        <v>44727</v>
      </c>
      <c r="C291" s="111">
        <v>118</v>
      </c>
      <c r="D291" s="100"/>
      <c r="E291" s="100">
        <v>1</v>
      </c>
      <c r="F291" s="100"/>
      <c r="G291" s="100"/>
      <c r="H291" s="100"/>
      <c r="I291" s="100"/>
      <c r="J291" s="100"/>
      <c r="K291" s="100">
        <v>1</v>
      </c>
      <c r="L291" s="100"/>
      <c r="M291" s="100"/>
      <c r="N291" s="100"/>
      <c r="O291" s="100"/>
      <c r="P291" s="100"/>
      <c r="Q291" s="100"/>
      <c r="R291" s="100"/>
      <c r="S291" s="100"/>
      <c r="T291" s="100"/>
      <c r="U291" s="100"/>
      <c r="V291" s="100"/>
      <c r="W291" s="100">
        <v>1</v>
      </c>
      <c r="X291" s="100"/>
      <c r="Y291" s="100"/>
      <c r="Z291" s="100"/>
      <c r="AA291" s="100">
        <v>1</v>
      </c>
      <c r="AB291" s="100"/>
      <c r="AC291" s="100"/>
      <c r="AD291" s="112">
        <v>1</v>
      </c>
      <c r="AE291" s="100"/>
    </row>
    <row r="292" spans="1:31" x14ac:dyDescent="0.25">
      <c r="A292" s="100">
        <v>286</v>
      </c>
      <c r="B292" s="110">
        <v>44727</v>
      </c>
      <c r="C292" s="111">
        <v>119</v>
      </c>
      <c r="D292" s="100"/>
      <c r="E292" s="100">
        <v>1</v>
      </c>
      <c r="F292" s="100"/>
      <c r="G292" s="100"/>
      <c r="H292" s="100"/>
      <c r="I292" s="100"/>
      <c r="J292" s="100"/>
      <c r="K292" s="100">
        <v>1</v>
      </c>
      <c r="L292" s="100"/>
      <c r="M292" s="100"/>
      <c r="N292" s="100"/>
      <c r="O292" s="100"/>
      <c r="P292" s="100"/>
      <c r="Q292" s="100"/>
      <c r="R292" s="100"/>
      <c r="S292" s="100"/>
      <c r="T292" s="100"/>
      <c r="U292" s="100"/>
      <c r="V292" s="100"/>
      <c r="W292" s="100">
        <v>1</v>
      </c>
      <c r="X292" s="100"/>
      <c r="Y292" s="100"/>
      <c r="Z292" s="100"/>
      <c r="AA292" s="100">
        <v>1</v>
      </c>
      <c r="AB292" s="100"/>
      <c r="AC292" s="100"/>
      <c r="AD292" s="112">
        <v>1</v>
      </c>
      <c r="AE292" s="100"/>
    </row>
    <row r="293" spans="1:31" x14ac:dyDescent="0.25">
      <c r="A293" s="100">
        <v>287</v>
      </c>
      <c r="B293" s="110">
        <v>44727</v>
      </c>
      <c r="C293" s="113" t="s">
        <v>617</v>
      </c>
      <c r="D293" s="100"/>
      <c r="E293" s="100"/>
      <c r="F293" s="100"/>
      <c r="G293" s="100">
        <v>1</v>
      </c>
      <c r="H293" s="100"/>
      <c r="I293" s="100"/>
      <c r="J293" s="100"/>
      <c r="K293" s="100">
        <v>1</v>
      </c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100"/>
      <c r="W293" s="100">
        <v>1</v>
      </c>
      <c r="X293" s="100"/>
      <c r="Y293" s="100"/>
      <c r="Z293" s="100"/>
      <c r="AA293" s="100">
        <v>1</v>
      </c>
      <c r="AB293" s="100"/>
      <c r="AC293" s="100"/>
      <c r="AD293" s="112">
        <v>1</v>
      </c>
      <c r="AE293" s="100"/>
    </row>
    <row r="294" spans="1:31" x14ac:dyDescent="0.25">
      <c r="A294" s="100">
        <v>288</v>
      </c>
      <c r="B294" s="110">
        <v>44727</v>
      </c>
      <c r="C294" s="111">
        <v>26015174</v>
      </c>
      <c r="D294" s="100"/>
      <c r="E294" s="100"/>
      <c r="F294" s="100"/>
      <c r="G294" s="100">
        <v>1</v>
      </c>
      <c r="H294" s="100"/>
      <c r="I294" s="100"/>
      <c r="J294" s="100"/>
      <c r="K294" s="100">
        <v>1</v>
      </c>
      <c r="L294" s="100"/>
      <c r="M294" s="100"/>
      <c r="N294" s="100"/>
      <c r="O294" s="100"/>
      <c r="P294" s="100"/>
      <c r="Q294" s="100"/>
      <c r="R294" s="100"/>
      <c r="S294" s="100"/>
      <c r="T294" s="100"/>
      <c r="U294" s="100"/>
      <c r="V294" s="100"/>
      <c r="W294" s="100">
        <v>1</v>
      </c>
      <c r="X294" s="100"/>
      <c r="Y294" s="100"/>
      <c r="Z294" s="100"/>
      <c r="AA294" s="100">
        <v>1</v>
      </c>
      <c r="AB294" s="100"/>
      <c r="AC294" s="100"/>
      <c r="AD294" s="112">
        <v>1</v>
      </c>
      <c r="AE294" s="100"/>
    </row>
    <row r="295" spans="1:31" x14ac:dyDescent="0.25">
      <c r="A295" s="100">
        <v>289</v>
      </c>
      <c r="B295" s="110">
        <v>44727</v>
      </c>
      <c r="C295" s="111">
        <v>67110069</v>
      </c>
      <c r="D295" s="100"/>
      <c r="E295" s="100"/>
      <c r="F295" s="100"/>
      <c r="G295" s="100">
        <v>1</v>
      </c>
      <c r="H295" s="100"/>
      <c r="I295" s="100"/>
      <c r="J295" s="100"/>
      <c r="K295" s="100">
        <v>1</v>
      </c>
      <c r="L295" s="100"/>
      <c r="M295" s="100"/>
      <c r="N295" s="100"/>
      <c r="O295" s="100"/>
      <c r="P295" s="100"/>
      <c r="Q295" s="100"/>
      <c r="R295" s="100"/>
      <c r="S295" s="100"/>
      <c r="T295" s="100"/>
      <c r="U295" s="100"/>
      <c r="V295" s="100"/>
      <c r="W295" s="100">
        <v>1</v>
      </c>
      <c r="X295" s="100"/>
      <c r="Y295" s="100"/>
      <c r="Z295" s="100"/>
      <c r="AA295" s="100">
        <v>1</v>
      </c>
      <c r="AB295" s="100"/>
      <c r="AC295" s="100"/>
      <c r="AD295" s="112">
        <v>1</v>
      </c>
      <c r="AE295" s="100"/>
    </row>
    <row r="296" spans="1:31" x14ac:dyDescent="0.25">
      <c r="A296" s="100">
        <v>290</v>
      </c>
      <c r="B296" s="110">
        <v>44727</v>
      </c>
      <c r="C296" s="111">
        <v>65621142</v>
      </c>
      <c r="D296" s="100"/>
      <c r="E296" s="100"/>
      <c r="F296" s="100"/>
      <c r="G296" s="100">
        <v>1</v>
      </c>
      <c r="H296" s="100"/>
      <c r="I296" s="100"/>
      <c r="J296" s="100"/>
      <c r="K296" s="100">
        <v>1</v>
      </c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100"/>
      <c r="W296" s="100">
        <v>1</v>
      </c>
      <c r="X296" s="100"/>
      <c r="Y296" s="100"/>
      <c r="Z296" s="100"/>
      <c r="AA296" s="100">
        <v>1</v>
      </c>
      <c r="AB296" s="100"/>
      <c r="AC296" s="100"/>
      <c r="AD296" s="112">
        <v>1</v>
      </c>
      <c r="AE296" s="100"/>
    </row>
    <row r="297" spans="1:31" x14ac:dyDescent="0.25">
      <c r="A297" s="100">
        <v>291</v>
      </c>
      <c r="B297" s="110">
        <v>44727</v>
      </c>
      <c r="C297" s="111">
        <v>72515804</v>
      </c>
      <c r="D297" s="100"/>
      <c r="E297" s="100"/>
      <c r="F297" s="100"/>
      <c r="G297" s="100">
        <v>1</v>
      </c>
      <c r="H297" s="100"/>
      <c r="I297" s="100"/>
      <c r="J297" s="100"/>
      <c r="K297" s="100">
        <v>1</v>
      </c>
      <c r="L297" s="100"/>
      <c r="M297" s="100"/>
      <c r="N297" s="100"/>
      <c r="O297" s="100"/>
      <c r="P297" s="100"/>
      <c r="Q297" s="100"/>
      <c r="R297" s="100"/>
      <c r="S297" s="100"/>
      <c r="T297" s="100"/>
      <c r="U297" s="100"/>
      <c r="V297" s="100"/>
      <c r="W297" s="100">
        <v>1</v>
      </c>
      <c r="X297" s="100"/>
      <c r="Y297" s="100"/>
      <c r="Z297" s="100"/>
      <c r="AA297" s="100">
        <v>1</v>
      </c>
      <c r="AB297" s="100"/>
      <c r="AC297" s="100"/>
      <c r="AD297" s="112">
        <v>1</v>
      </c>
      <c r="AE297" s="100"/>
    </row>
    <row r="298" spans="1:31" x14ac:dyDescent="0.25">
      <c r="A298" s="100">
        <v>292</v>
      </c>
      <c r="B298" s="110">
        <v>44727</v>
      </c>
      <c r="C298" s="111">
        <v>15973425</v>
      </c>
      <c r="D298" s="100"/>
      <c r="E298" s="100"/>
      <c r="F298" s="100"/>
      <c r="G298" s="100">
        <v>1</v>
      </c>
      <c r="H298" s="100"/>
      <c r="I298" s="100"/>
      <c r="J298" s="100"/>
      <c r="K298" s="100">
        <v>1</v>
      </c>
      <c r="L298" s="100"/>
      <c r="M298" s="100"/>
      <c r="N298" s="100"/>
      <c r="O298" s="100"/>
      <c r="P298" s="100"/>
      <c r="Q298" s="100"/>
      <c r="R298" s="100"/>
      <c r="S298" s="100"/>
      <c r="T298" s="100"/>
      <c r="U298" s="100"/>
      <c r="V298" s="100"/>
      <c r="W298" s="100">
        <v>1</v>
      </c>
      <c r="X298" s="100"/>
      <c r="Y298" s="100"/>
      <c r="Z298" s="100"/>
      <c r="AA298" s="100">
        <v>1</v>
      </c>
      <c r="AB298" s="100"/>
      <c r="AC298" s="100"/>
      <c r="AD298" s="100"/>
      <c r="AE298" s="100">
        <v>1</v>
      </c>
    </row>
    <row r="299" spans="1:31" x14ac:dyDescent="0.25">
      <c r="A299" s="100">
        <v>293</v>
      </c>
      <c r="B299" s="110">
        <v>44728</v>
      </c>
      <c r="C299" s="113" t="s">
        <v>617</v>
      </c>
      <c r="D299" s="100"/>
      <c r="E299" s="100"/>
      <c r="F299" s="100"/>
      <c r="G299" s="100">
        <v>1</v>
      </c>
      <c r="H299" s="100"/>
      <c r="I299" s="100"/>
      <c r="J299" s="100"/>
      <c r="K299" s="100">
        <v>1</v>
      </c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100"/>
      <c r="W299" s="100">
        <v>1</v>
      </c>
      <c r="X299" s="100"/>
      <c r="Y299" s="100"/>
      <c r="Z299" s="100"/>
      <c r="AA299" s="100">
        <v>1</v>
      </c>
      <c r="AB299" s="100"/>
      <c r="AC299" s="100"/>
      <c r="AD299" s="100"/>
      <c r="AE299" s="100">
        <v>1</v>
      </c>
    </row>
    <row r="300" spans="1:31" x14ac:dyDescent="0.25">
      <c r="A300" s="100">
        <v>294</v>
      </c>
      <c r="B300" s="110">
        <v>44728</v>
      </c>
      <c r="C300" s="111">
        <v>46963028</v>
      </c>
      <c r="D300" s="100"/>
      <c r="E300" s="100"/>
      <c r="F300" s="100"/>
      <c r="G300" s="100">
        <v>1</v>
      </c>
      <c r="H300" s="100"/>
      <c r="I300" s="100"/>
      <c r="J300" s="100"/>
      <c r="K300" s="100">
        <v>1</v>
      </c>
      <c r="L300" s="100"/>
      <c r="M300" s="100"/>
      <c r="N300" s="100"/>
      <c r="O300" s="100"/>
      <c r="P300" s="100"/>
      <c r="Q300" s="100"/>
      <c r="R300" s="100"/>
      <c r="S300" s="100"/>
      <c r="T300" s="100"/>
      <c r="U300" s="100"/>
      <c r="V300" s="100"/>
      <c r="W300" s="100">
        <v>1</v>
      </c>
      <c r="X300" s="100"/>
      <c r="Y300" s="100"/>
      <c r="Z300" s="100"/>
      <c r="AA300" s="100">
        <v>1</v>
      </c>
      <c r="AB300" s="100"/>
      <c r="AC300" s="100"/>
      <c r="AD300" s="112">
        <v>1</v>
      </c>
      <c r="AE300" s="100"/>
    </row>
    <row r="301" spans="1:31" x14ac:dyDescent="0.25">
      <c r="A301" s="100">
        <v>295</v>
      </c>
      <c r="B301" s="110">
        <v>44728</v>
      </c>
      <c r="C301" s="111">
        <v>16683433</v>
      </c>
      <c r="D301" s="100"/>
      <c r="E301" s="100"/>
      <c r="F301" s="100"/>
      <c r="G301" s="100">
        <v>1</v>
      </c>
      <c r="H301" s="100"/>
      <c r="I301" s="100"/>
      <c r="J301" s="100"/>
      <c r="K301" s="100">
        <v>1</v>
      </c>
      <c r="L301" s="100"/>
      <c r="M301" s="100"/>
      <c r="N301" s="100"/>
      <c r="O301" s="100"/>
      <c r="P301" s="100"/>
      <c r="Q301" s="100"/>
      <c r="R301" s="100"/>
      <c r="S301" s="100"/>
      <c r="T301" s="100"/>
      <c r="U301" s="100"/>
      <c r="V301" s="100"/>
      <c r="W301" s="100">
        <v>1</v>
      </c>
      <c r="X301" s="100"/>
      <c r="Y301" s="100"/>
      <c r="Z301" s="100"/>
      <c r="AA301" s="100">
        <v>1</v>
      </c>
      <c r="AB301" s="100"/>
      <c r="AC301" s="100"/>
      <c r="AD301" s="100"/>
      <c r="AE301" s="100">
        <v>1</v>
      </c>
    </row>
    <row r="302" spans="1:31" x14ac:dyDescent="0.25">
      <c r="A302" s="100">
        <v>296</v>
      </c>
      <c r="B302" s="110">
        <v>44728</v>
      </c>
      <c r="C302" s="111">
        <v>90153786</v>
      </c>
      <c r="D302" s="100"/>
      <c r="E302" s="100"/>
      <c r="F302" s="100"/>
      <c r="G302" s="100">
        <v>1</v>
      </c>
      <c r="H302" s="100"/>
      <c r="I302" s="100"/>
      <c r="J302" s="100"/>
      <c r="K302" s="100">
        <v>1</v>
      </c>
      <c r="L302" s="100"/>
      <c r="M302" s="100"/>
      <c r="N302" s="100"/>
      <c r="O302" s="100"/>
      <c r="P302" s="100"/>
      <c r="Q302" s="100"/>
      <c r="R302" s="100"/>
      <c r="S302" s="100"/>
      <c r="T302" s="100"/>
      <c r="U302" s="100"/>
      <c r="V302" s="100"/>
      <c r="W302" s="100">
        <v>1</v>
      </c>
      <c r="X302" s="100"/>
      <c r="Y302" s="100"/>
      <c r="Z302" s="100"/>
      <c r="AA302" s="100">
        <v>1</v>
      </c>
      <c r="AB302" s="100"/>
      <c r="AC302" s="100"/>
      <c r="AD302" s="112">
        <v>1</v>
      </c>
      <c r="AE302" s="100"/>
    </row>
    <row r="303" spans="1:31" x14ac:dyDescent="0.25">
      <c r="A303" s="100">
        <v>297</v>
      </c>
      <c r="B303" s="114">
        <v>44728</v>
      </c>
      <c r="C303" s="111">
        <v>120</v>
      </c>
      <c r="D303" s="100"/>
      <c r="E303" s="100">
        <v>1</v>
      </c>
      <c r="F303" s="100"/>
      <c r="G303" s="100"/>
      <c r="H303" s="100"/>
      <c r="I303" s="100"/>
      <c r="J303" s="100"/>
      <c r="K303" s="100"/>
      <c r="L303" s="100"/>
      <c r="M303" s="100"/>
      <c r="N303" s="100"/>
      <c r="O303" s="100">
        <v>1</v>
      </c>
      <c r="P303" s="100"/>
      <c r="Q303" s="100"/>
      <c r="R303" s="100"/>
      <c r="S303" s="100"/>
      <c r="T303" s="100"/>
      <c r="U303" s="100"/>
      <c r="V303" s="100"/>
      <c r="W303" s="100"/>
      <c r="X303" s="100"/>
      <c r="Y303" s="100"/>
      <c r="Z303" s="100">
        <v>1</v>
      </c>
      <c r="AA303" s="100">
        <v>1</v>
      </c>
      <c r="AB303" s="100"/>
      <c r="AC303" s="100"/>
      <c r="AD303" s="112">
        <v>1</v>
      </c>
      <c r="AE303" s="100"/>
    </row>
    <row r="304" spans="1:31" x14ac:dyDescent="0.25">
      <c r="A304" s="100">
        <v>298</v>
      </c>
      <c r="B304" s="110">
        <v>44729</v>
      </c>
      <c r="C304" s="111">
        <v>23384495</v>
      </c>
      <c r="D304" s="100"/>
      <c r="E304" s="100"/>
      <c r="F304" s="100"/>
      <c r="G304" s="100">
        <v>1</v>
      </c>
      <c r="H304" s="100"/>
      <c r="I304" s="100"/>
      <c r="J304" s="100"/>
      <c r="K304" s="100">
        <v>1</v>
      </c>
      <c r="L304" s="100"/>
      <c r="M304" s="100"/>
      <c r="N304" s="100"/>
      <c r="O304" s="100"/>
      <c r="P304" s="100"/>
      <c r="Q304" s="100"/>
      <c r="R304" s="100"/>
      <c r="S304" s="100"/>
      <c r="T304" s="100"/>
      <c r="U304" s="100"/>
      <c r="V304" s="100"/>
      <c r="W304" s="100">
        <v>1</v>
      </c>
      <c r="X304" s="100"/>
      <c r="Y304" s="100"/>
      <c r="Z304" s="100"/>
      <c r="AA304" s="100">
        <v>1</v>
      </c>
      <c r="AB304" s="100"/>
      <c r="AC304" s="100"/>
      <c r="AD304" s="112">
        <v>1</v>
      </c>
      <c r="AE304" s="100"/>
    </row>
    <row r="305" spans="1:31" x14ac:dyDescent="0.25">
      <c r="A305" s="100">
        <v>299</v>
      </c>
      <c r="B305" s="110">
        <v>44729</v>
      </c>
      <c r="C305" s="111">
        <v>48392517</v>
      </c>
      <c r="D305" s="100"/>
      <c r="E305" s="100"/>
      <c r="F305" s="100"/>
      <c r="G305" s="100">
        <v>1</v>
      </c>
      <c r="H305" s="100"/>
      <c r="I305" s="100"/>
      <c r="J305" s="100"/>
      <c r="K305" s="100">
        <v>1</v>
      </c>
      <c r="L305" s="100"/>
      <c r="M305" s="100"/>
      <c r="N305" s="100"/>
      <c r="O305" s="100"/>
      <c r="P305" s="100"/>
      <c r="Q305" s="100"/>
      <c r="R305" s="100"/>
      <c r="S305" s="100"/>
      <c r="T305" s="100"/>
      <c r="U305" s="100"/>
      <c r="V305" s="100"/>
      <c r="W305" s="100">
        <v>1</v>
      </c>
      <c r="X305" s="100"/>
      <c r="Y305" s="100"/>
      <c r="Z305" s="100"/>
      <c r="AA305" s="100">
        <v>1</v>
      </c>
      <c r="AB305" s="100"/>
      <c r="AC305" s="100"/>
      <c r="AD305" s="100"/>
      <c r="AE305" s="100">
        <v>1</v>
      </c>
    </row>
    <row r="306" spans="1:31" x14ac:dyDescent="0.25">
      <c r="A306" s="100">
        <v>300</v>
      </c>
      <c r="B306" s="110">
        <v>44729</v>
      </c>
      <c r="C306" s="111">
        <v>76818480</v>
      </c>
      <c r="D306" s="100"/>
      <c r="E306" s="100"/>
      <c r="F306" s="100"/>
      <c r="G306" s="100">
        <v>1</v>
      </c>
      <c r="H306" s="100"/>
      <c r="I306" s="100"/>
      <c r="J306" s="100"/>
      <c r="K306" s="100">
        <v>1</v>
      </c>
      <c r="L306" s="100"/>
      <c r="M306" s="100"/>
      <c r="N306" s="100"/>
      <c r="O306" s="100"/>
      <c r="P306" s="100"/>
      <c r="Q306" s="100"/>
      <c r="R306" s="100"/>
      <c r="S306" s="100"/>
      <c r="T306" s="100"/>
      <c r="U306" s="100"/>
      <c r="V306" s="100"/>
      <c r="W306" s="100">
        <v>1</v>
      </c>
      <c r="X306" s="100"/>
      <c r="Y306" s="100"/>
      <c r="Z306" s="100"/>
      <c r="AA306" s="100">
        <v>1</v>
      </c>
      <c r="AB306" s="100"/>
      <c r="AC306" s="100"/>
      <c r="AD306" s="112">
        <v>1</v>
      </c>
      <c r="AE306" s="100"/>
    </row>
    <row r="307" spans="1:31" x14ac:dyDescent="0.25">
      <c r="A307" s="100">
        <v>301</v>
      </c>
      <c r="B307" s="110">
        <v>44729</v>
      </c>
      <c r="C307" s="111">
        <v>56120232</v>
      </c>
      <c r="D307" s="100"/>
      <c r="E307" s="100"/>
      <c r="F307" s="100"/>
      <c r="G307" s="100">
        <v>1</v>
      </c>
      <c r="H307" s="100"/>
      <c r="I307" s="100"/>
      <c r="J307" s="100"/>
      <c r="K307" s="100">
        <v>1</v>
      </c>
      <c r="L307" s="100"/>
      <c r="M307" s="100"/>
      <c r="N307" s="100"/>
      <c r="O307" s="100"/>
      <c r="P307" s="100"/>
      <c r="Q307" s="100"/>
      <c r="R307" s="100"/>
      <c r="S307" s="100"/>
      <c r="T307" s="100"/>
      <c r="U307" s="100"/>
      <c r="V307" s="100"/>
      <c r="W307" s="100">
        <v>1</v>
      </c>
      <c r="X307" s="100"/>
      <c r="Y307" s="100"/>
      <c r="Z307" s="100"/>
      <c r="AA307" s="100">
        <v>1</v>
      </c>
      <c r="AB307" s="100"/>
      <c r="AC307" s="100"/>
      <c r="AD307" s="112">
        <v>1</v>
      </c>
      <c r="AE307" s="100"/>
    </row>
    <row r="308" spans="1:31" x14ac:dyDescent="0.25">
      <c r="A308" s="100">
        <v>302</v>
      </c>
      <c r="B308" s="110">
        <v>44729</v>
      </c>
      <c r="C308" s="111">
        <v>16017291</v>
      </c>
      <c r="D308" s="100"/>
      <c r="E308" s="100"/>
      <c r="F308" s="100"/>
      <c r="G308" s="100">
        <v>1</v>
      </c>
      <c r="H308" s="100"/>
      <c r="I308" s="100"/>
      <c r="J308" s="100"/>
      <c r="K308" s="100">
        <v>1</v>
      </c>
      <c r="L308" s="100"/>
      <c r="M308" s="100"/>
      <c r="N308" s="100"/>
      <c r="O308" s="100"/>
      <c r="P308" s="100"/>
      <c r="Q308" s="100"/>
      <c r="R308" s="100"/>
      <c r="S308" s="100"/>
      <c r="T308" s="100"/>
      <c r="U308" s="100"/>
      <c r="V308" s="100"/>
      <c r="W308" s="100">
        <v>1</v>
      </c>
      <c r="X308" s="100"/>
      <c r="Y308" s="100"/>
      <c r="Z308" s="100"/>
      <c r="AA308" s="100">
        <v>1</v>
      </c>
      <c r="AB308" s="100"/>
      <c r="AC308" s="100"/>
      <c r="AD308" s="100"/>
      <c r="AE308" s="100">
        <v>1</v>
      </c>
    </row>
    <row r="309" spans="1:31" x14ac:dyDescent="0.25">
      <c r="A309" s="100">
        <v>303</v>
      </c>
      <c r="B309" s="110">
        <v>44729</v>
      </c>
      <c r="C309" s="111">
        <v>74239700</v>
      </c>
      <c r="D309" s="100"/>
      <c r="E309" s="100"/>
      <c r="F309" s="100"/>
      <c r="G309" s="100">
        <v>1</v>
      </c>
      <c r="H309" s="100"/>
      <c r="I309" s="100"/>
      <c r="J309" s="100"/>
      <c r="K309" s="100">
        <v>1</v>
      </c>
      <c r="L309" s="100"/>
      <c r="M309" s="100"/>
      <c r="N309" s="100"/>
      <c r="O309" s="100"/>
      <c r="P309" s="100"/>
      <c r="Q309" s="100"/>
      <c r="R309" s="100"/>
      <c r="S309" s="100"/>
      <c r="T309" s="100"/>
      <c r="U309" s="100"/>
      <c r="V309" s="100"/>
      <c r="W309" s="100">
        <v>1</v>
      </c>
      <c r="X309" s="100"/>
      <c r="Y309" s="100"/>
      <c r="Z309" s="100"/>
      <c r="AA309" s="100">
        <v>1</v>
      </c>
      <c r="AB309" s="100"/>
      <c r="AC309" s="100"/>
      <c r="AD309" s="100"/>
      <c r="AE309" s="100">
        <v>1</v>
      </c>
    </row>
    <row r="310" spans="1:31" x14ac:dyDescent="0.25">
      <c r="A310" s="100">
        <v>304</v>
      </c>
      <c r="B310" s="110">
        <v>44729</v>
      </c>
      <c r="C310" s="111">
        <v>80586711</v>
      </c>
      <c r="D310" s="100"/>
      <c r="E310" s="100"/>
      <c r="F310" s="100"/>
      <c r="G310" s="100">
        <v>1</v>
      </c>
      <c r="H310" s="100"/>
      <c r="I310" s="100"/>
      <c r="J310" s="100"/>
      <c r="K310" s="100">
        <v>1</v>
      </c>
      <c r="L310" s="100"/>
      <c r="M310" s="100"/>
      <c r="N310" s="100"/>
      <c r="O310" s="100"/>
      <c r="P310" s="100"/>
      <c r="Q310" s="100"/>
      <c r="R310" s="100"/>
      <c r="S310" s="100"/>
      <c r="T310" s="100"/>
      <c r="U310" s="100"/>
      <c r="V310" s="100"/>
      <c r="W310" s="100">
        <v>1</v>
      </c>
      <c r="X310" s="100"/>
      <c r="Y310" s="100"/>
      <c r="Z310" s="100"/>
      <c r="AA310" s="100">
        <v>1</v>
      </c>
      <c r="AB310" s="100"/>
      <c r="AC310" s="100"/>
      <c r="AD310" s="100"/>
      <c r="AE310" s="100">
        <v>1</v>
      </c>
    </row>
    <row r="311" spans="1:31" x14ac:dyDescent="0.25">
      <c r="A311" s="100">
        <v>305</v>
      </c>
      <c r="B311" s="110">
        <v>44729</v>
      </c>
      <c r="C311" s="111">
        <v>36636690</v>
      </c>
      <c r="D311" s="100"/>
      <c r="E311" s="100"/>
      <c r="F311" s="100"/>
      <c r="G311" s="100">
        <v>1</v>
      </c>
      <c r="H311" s="100"/>
      <c r="I311" s="100"/>
      <c r="J311" s="100"/>
      <c r="K311" s="100">
        <v>1</v>
      </c>
      <c r="L311" s="100"/>
      <c r="M311" s="100"/>
      <c r="N311" s="100"/>
      <c r="O311" s="100"/>
      <c r="P311" s="100"/>
      <c r="Q311" s="100"/>
      <c r="R311" s="100"/>
      <c r="S311" s="100"/>
      <c r="T311" s="100"/>
      <c r="U311" s="100"/>
      <c r="V311" s="100"/>
      <c r="W311" s="100">
        <v>1</v>
      </c>
      <c r="X311" s="100"/>
      <c r="Y311" s="100"/>
      <c r="Z311" s="100"/>
      <c r="AA311" s="100">
        <v>1</v>
      </c>
      <c r="AB311" s="100"/>
      <c r="AC311" s="100"/>
      <c r="AD311" s="100"/>
      <c r="AE311" s="100">
        <v>1</v>
      </c>
    </row>
    <row r="312" spans="1:31" x14ac:dyDescent="0.25">
      <c r="A312" s="100">
        <v>306</v>
      </c>
      <c r="B312" s="110">
        <v>44729</v>
      </c>
      <c r="C312" s="111">
        <v>52976953</v>
      </c>
      <c r="D312" s="100"/>
      <c r="E312" s="100"/>
      <c r="F312" s="100"/>
      <c r="G312" s="100">
        <v>1</v>
      </c>
      <c r="H312" s="100"/>
      <c r="I312" s="100"/>
      <c r="J312" s="100"/>
      <c r="K312" s="100">
        <v>1</v>
      </c>
      <c r="L312" s="100"/>
      <c r="M312" s="100"/>
      <c r="N312" s="100"/>
      <c r="O312" s="100"/>
      <c r="P312" s="100"/>
      <c r="Q312" s="100"/>
      <c r="R312" s="100"/>
      <c r="S312" s="100"/>
      <c r="T312" s="100"/>
      <c r="U312" s="100"/>
      <c r="V312" s="100"/>
      <c r="W312" s="100">
        <v>1</v>
      </c>
      <c r="X312" s="100"/>
      <c r="Y312" s="100"/>
      <c r="Z312" s="100"/>
      <c r="AA312" s="100">
        <v>1</v>
      </c>
      <c r="AB312" s="100"/>
      <c r="AC312" s="100"/>
      <c r="AD312" s="100"/>
      <c r="AE312" s="100">
        <v>1</v>
      </c>
    </row>
    <row r="313" spans="1:31" x14ac:dyDescent="0.25">
      <c r="A313" s="100">
        <v>307</v>
      </c>
      <c r="B313" s="110">
        <v>44729</v>
      </c>
      <c r="C313" s="113" t="s">
        <v>618</v>
      </c>
      <c r="D313" s="100"/>
      <c r="E313" s="100"/>
      <c r="F313" s="100"/>
      <c r="G313" s="100">
        <v>1</v>
      </c>
      <c r="H313" s="100"/>
      <c r="I313" s="100"/>
      <c r="J313" s="100"/>
      <c r="K313" s="100">
        <v>1</v>
      </c>
      <c r="L313" s="100"/>
      <c r="M313" s="100"/>
      <c r="N313" s="100"/>
      <c r="O313" s="100"/>
      <c r="P313" s="100"/>
      <c r="Q313" s="100"/>
      <c r="R313" s="100"/>
      <c r="S313" s="100"/>
      <c r="T313" s="100"/>
      <c r="U313" s="100"/>
      <c r="V313" s="100"/>
      <c r="W313" s="100">
        <v>1</v>
      </c>
      <c r="X313" s="100"/>
      <c r="Y313" s="100"/>
      <c r="Z313" s="100"/>
      <c r="AA313" s="100">
        <v>1</v>
      </c>
      <c r="AB313" s="100"/>
      <c r="AC313" s="100"/>
      <c r="AD313" s="100"/>
      <c r="AE313" s="100">
        <v>1</v>
      </c>
    </row>
    <row r="314" spans="1:31" x14ac:dyDescent="0.25">
      <c r="A314" s="100">
        <v>308</v>
      </c>
      <c r="B314" s="110">
        <v>44729</v>
      </c>
      <c r="C314" s="111">
        <v>75830990</v>
      </c>
      <c r="D314" s="100"/>
      <c r="E314" s="100"/>
      <c r="F314" s="100"/>
      <c r="G314" s="100">
        <v>1</v>
      </c>
      <c r="H314" s="100"/>
      <c r="I314" s="100"/>
      <c r="J314" s="100"/>
      <c r="K314" s="100">
        <v>1</v>
      </c>
      <c r="L314" s="100"/>
      <c r="M314" s="100"/>
      <c r="N314" s="100"/>
      <c r="O314" s="100"/>
      <c r="P314" s="100"/>
      <c r="Q314" s="100"/>
      <c r="R314" s="100"/>
      <c r="S314" s="100"/>
      <c r="T314" s="100"/>
      <c r="U314" s="100"/>
      <c r="V314" s="100"/>
      <c r="W314" s="100">
        <v>1</v>
      </c>
      <c r="X314" s="100"/>
      <c r="Y314" s="100"/>
      <c r="Z314" s="100"/>
      <c r="AA314" s="100">
        <v>1</v>
      </c>
      <c r="AB314" s="100"/>
      <c r="AC314" s="100"/>
      <c r="AD314" s="100"/>
      <c r="AE314" s="100">
        <v>1</v>
      </c>
    </row>
    <row r="315" spans="1:31" x14ac:dyDescent="0.25">
      <c r="A315" s="100">
        <v>309</v>
      </c>
      <c r="B315" s="110">
        <v>44729</v>
      </c>
      <c r="C315" s="111">
        <v>59700518</v>
      </c>
      <c r="D315" s="100"/>
      <c r="E315" s="100"/>
      <c r="F315" s="100"/>
      <c r="G315" s="100">
        <v>1</v>
      </c>
      <c r="H315" s="100"/>
      <c r="I315" s="100"/>
      <c r="J315" s="100"/>
      <c r="K315" s="100">
        <v>1</v>
      </c>
      <c r="L315" s="100"/>
      <c r="M315" s="100"/>
      <c r="N315" s="100"/>
      <c r="O315" s="100"/>
      <c r="P315" s="100"/>
      <c r="Q315" s="100"/>
      <c r="R315" s="100"/>
      <c r="S315" s="100"/>
      <c r="T315" s="100"/>
      <c r="U315" s="100"/>
      <c r="V315" s="100"/>
      <c r="W315" s="100">
        <v>1</v>
      </c>
      <c r="X315" s="100"/>
      <c r="Y315" s="100"/>
      <c r="Z315" s="100"/>
      <c r="AA315" s="100">
        <v>1</v>
      </c>
      <c r="AB315" s="100"/>
      <c r="AC315" s="100"/>
      <c r="AD315" s="100"/>
      <c r="AE315" s="100">
        <v>1</v>
      </c>
    </row>
    <row r="316" spans="1:31" x14ac:dyDescent="0.25">
      <c r="A316" s="100">
        <v>310</v>
      </c>
      <c r="B316" s="110">
        <v>44729</v>
      </c>
      <c r="C316" s="111">
        <v>84354066</v>
      </c>
      <c r="D316" s="100"/>
      <c r="E316" s="100"/>
      <c r="F316" s="100"/>
      <c r="G316" s="100">
        <v>1</v>
      </c>
      <c r="H316" s="100"/>
      <c r="I316" s="100"/>
      <c r="J316" s="100"/>
      <c r="K316" s="100">
        <v>1</v>
      </c>
      <c r="L316" s="100"/>
      <c r="M316" s="100"/>
      <c r="N316" s="100"/>
      <c r="O316" s="100"/>
      <c r="P316" s="100"/>
      <c r="Q316" s="100"/>
      <c r="R316" s="100"/>
      <c r="S316" s="100"/>
      <c r="T316" s="100"/>
      <c r="U316" s="100"/>
      <c r="V316" s="100"/>
      <c r="W316" s="100">
        <v>1</v>
      </c>
      <c r="X316" s="100"/>
      <c r="Y316" s="100"/>
      <c r="Z316" s="100"/>
      <c r="AA316" s="100">
        <v>1</v>
      </c>
      <c r="AB316" s="100"/>
      <c r="AC316" s="100"/>
      <c r="AD316" s="100"/>
      <c r="AE316" s="100">
        <v>1</v>
      </c>
    </row>
    <row r="317" spans="1:31" x14ac:dyDescent="0.25">
      <c r="A317" s="100">
        <v>311</v>
      </c>
      <c r="B317" s="110">
        <v>44729</v>
      </c>
      <c r="C317" s="111">
        <v>94865882</v>
      </c>
      <c r="D317" s="100"/>
      <c r="E317" s="100"/>
      <c r="F317" s="100"/>
      <c r="G317" s="100">
        <v>1</v>
      </c>
      <c r="H317" s="100"/>
      <c r="I317" s="100"/>
      <c r="J317" s="100"/>
      <c r="K317" s="100">
        <v>1</v>
      </c>
      <c r="L317" s="100"/>
      <c r="M317" s="100"/>
      <c r="N317" s="100"/>
      <c r="O317" s="100"/>
      <c r="P317" s="100"/>
      <c r="Q317" s="100"/>
      <c r="R317" s="100"/>
      <c r="S317" s="100"/>
      <c r="T317" s="100"/>
      <c r="U317" s="100"/>
      <c r="V317" s="100"/>
      <c r="W317" s="100">
        <v>1</v>
      </c>
      <c r="X317" s="100"/>
      <c r="Y317" s="100"/>
      <c r="Z317" s="100"/>
      <c r="AA317" s="100">
        <v>1</v>
      </c>
      <c r="AB317" s="100"/>
      <c r="AC317" s="100"/>
      <c r="AD317" s="100"/>
      <c r="AE317" s="100">
        <v>1</v>
      </c>
    </row>
    <row r="318" spans="1:31" x14ac:dyDescent="0.25">
      <c r="A318" s="100">
        <v>312</v>
      </c>
      <c r="B318" s="110">
        <v>44729</v>
      </c>
      <c r="C318" s="111">
        <v>36817186</v>
      </c>
      <c r="D318" s="100"/>
      <c r="E318" s="100"/>
      <c r="F318" s="100"/>
      <c r="G318" s="100">
        <v>1</v>
      </c>
      <c r="H318" s="100"/>
      <c r="I318" s="100"/>
      <c r="J318" s="100"/>
      <c r="K318" s="100">
        <v>1</v>
      </c>
      <c r="L318" s="100"/>
      <c r="M318" s="100"/>
      <c r="N318" s="100"/>
      <c r="O318" s="100"/>
      <c r="P318" s="100"/>
      <c r="Q318" s="100"/>
      <c r="R318" s="100"/>
      <c r="S318" s="100"/>
      <c r="T318" s="100"/>
      <c r="U318" s="100"/>
      <c r="V318" s="100"/>
      <c r="W318" s="100">
        <v>1</v>
      </c>
      <c r="X318" s="100"/>
      <c r="Y318" s="100"/>
      <c r="Z318" s="100"/>
      <c r="AA318" s="100">
        <v>1</v>
      </c>
      <c r="AB318" s="100"/>
      <c r="AC318" s="100"/>
      <c r="AD318" s="100"/>
      <c r="AE318" s="100">
        <v>1</v>
      </c>
    </row>
    <row r="319" spans="1:31" x14ac:dyDescent="0.25">
      <c r="A319" s="100">
        <v>313</v>
      </c>
      <c r="B319" s="110">
        <v>44729</v>
      </c>
      <c r="C319" s="111">
        <v>33799641</v>
      </c>
      <c r="D319" s="100"/>
      <c r="E319" s="100"/>
      <c r="F319" s="100"/>
      <c r="G319" s="100">
        <v>1</v>
      </c>
      <c r="H319" s="100"/>
      <c r="I319" s="100"/>
      <c r="J319" s="100"/>
      <c r="K319" s="100">
        <v>1</v>
      </c>
      <c r="L319" s="100"/>
      <c r="M319" s="100"/>
      <c r="N319" s="100"/>
      <c r="O319" s="100"/>
      <c r="P319" s="100"/>
      <c r="Q319" s="100"/>
      <c r="R319" s="100"/>
      <c r="S319" s="100"/>
      <c r="T319" s="100"/>
      <c r="U319" s="100"/>
      <c r="V319" s="100"/>
      <c r="W319" s="100">
        <v>1</v>
      </c>
      <c r="X319" s="100"/>
      <c r="Y319" s="100"/>
      <c r="Z319" s="100"/>
      <c r="AA319" s="100">
        <v>1</v>
      </c>
      <c r="AB319" s="100"/>
      <c r="AC319" s="100"/>
      <c r="AD319" s="100"/>
      <c r="AE319" s="100">
        <v>1</v>
      </c>
    </row>
    <row r="320" spans="1:31" x14ac:dyDescent="0.25">
      <c r="A320" s="100">
        <v>314</v>
      </c>
      <c r="B320" s="110">
        <v>44729</v>
      </c>
      <c r="C320" s="111">
        <v>50872793</v>
      </c>
      <c r="D320" s="100"/>
      <c r="E320" s="100"/>
      <c r="F320" s="100"/>
      <c r="G320" s="100">
        <v>1</v>
      </c>
      <c r="H320" s="100"/>
      <c r="I320" s="100"/>
      <c r="J320" s="100"/>
      <c r="K320" s="100">
        <v>1</v>
      </c>
      <c r="L320" s="100"/>
      <c r="M320" s="100"/>
      <c r="N320" s="100"/>
      <c r="O320" s="100"/>
      <c r="P320" s="100"/>
      <c r="Q320" s="100"/>
      <c r="R320" s="100"/>
      <c r="S320" s="100"/>
      <c r="T320" s="100"/>
      <c r="U320" s="100"/>
      <c r="V320" s="100"/>
      <c r="W320" s="100">
        <v>1</v>
      </c>
      <c r="X320" s="100"/>
      <c r="Y320" s="100"/>
      <c r="Z320" s="100"/>
      <c r="AA320" s="100">
        <v>1</v>
      </c>
      <c r="AB320" s="100"/>
      <c r="AC320" s="100"/>
      <c r="AD320" s="100"/>
      <c r="AE320" s="100">
        <v>1</v>
      </c>
    </row>
    <row r="321" spans="1:31" x14ac:dyDescent="0.25">
      <c r="A321" s="100">
        <v>315</v>
      </c>
      <c r="B321" s="110">
        <v>44729</v>
      </c>
      <c r="C321" s="111">
        <v>37743113</v>
      </c>
      <c r="D321" s="100"/>
      <c r="E321" s="100"/>
      <c r="F321" s="100"/>
      <c r="G321" s="100">
        <v>1</v>
      </c>
      <c r="H321" s="100"/>
      <c r="I321" s="100"/>
      <c r="J321" s="100"/>
      <c r="K321" s="100">
        <v>1</v>
      </c>
      <c r="L321" s="100"/>
      <c r="M321" s="100"/>
      <c r="N321" s="100"/>
      <c r="O321" s="100"/>
      <c r="P321" s="100"/>
      <c r="Q321" s="100"/>
      <c r="R321" s="100"/>
      <c r="S321" s="100"/>
      <c r="T321" s="100"/>
      <c r="U321" s="100"/>
      <c r="V321" s="100"/>
      <c r="W321" s="100">
        <v>1</v>
      </c>
      <c r="X321" s="100"/>
      <c r="Y321" s="100"/>
      <c r="Z321" s="100"/>
      <c r="AA321" s="100">
        <v>1</v>
      </c>
      <c r="AB321" s="100"/>
      <c r="AC321" s="100"/>
      <c r="AD321" s="100"/>
      <c r="AE321" s="100">
        <v>1</v>
      </c>
    </row>
    <row r="322" spans="1:31" x14ac:dyDescent="0.25">
      <c r="A322" s="100">
        <v>316</v>
      </c>
      <c r="B322" s="110">
        <v>44729</v>
      </c>
      <c r="C322" s="111">
        <v>53620429</v>
      </c>
      <c r="D322" s="100"/>
      <c r="E322" s="100"/>
      <c r="F322" s="100"/>
      <c r="G322" s="100">
        <v>1</v>
      </c>
      <c r="H322" s="100"/>
      <c r="I322" s="100"/>
      <c r="J322" s="100"/>
      <c r="K322" s="100">
        <v>1</v>
      </c>
      <c r="L322" s="100"/>
      <c r="M322" s="100"/>
      <c r="N322" s="100"/>
      <c r="O322" s="100"/>
      <c r="P322" s="100"/>
      <c r="Q322" s="100"/>
      <c r="R322" s="100"/>
      <c r="S322" s="100"/>
      <c r="T322" s="100"/>
      <c r="U322" s="100"/>
      <c r="V322" s="100"/>
      <c r="W322" s="100">
        <v>1</v>
      </c>
      <c r="X322" s="100"/>
      <c r="Y322" s="100"/>
      <c r="Z322" s="100"/>
      <c r="AA322" s="100">
        <v>1</v>
      </c>
      <c r="AB322" s="100"/>
      <c r="AC322" s="100"/>
      <c r="AD322" s="100"/>
      <c r="AE322" s="100">
        <v>1</v>
      </c>
    </row>
    <row r="323" spans="1:31" x14ac:dyDescent="0.25">
      <c r="A323" s="100">
        <v>317</v>
      </c>
      <c r="B323" s="110">
        <v>44729</v>
      </c>
      <c r="C323" s="111">
        <v>62760970</v>
      </c>
      <c r="D323" s="100"/>
      <c r="E323" s="100"/>
      <c r="F323" s="100"/>
      <c r="G323" s="100">
        <v>1</v>
      </c>
      <c r="H323" s="100"/>
      <c r="I323" s="100"/>
      <c r="J323" s="100"/>
      <c r="K323" s="100">
        <v>1</v>
      </c>
      <c r="L323" s="100"/>
      <c r="M323" s="100"/>
      <c r="N323" s="100"/>
      <c r="O323" s="100"/>
      <c r="P323" s="100"/>
      <c r="Q323" s="100"/>
      <c r="R323" s="100"/>
      <c r="S323" s="100"/>
      <c r="T323" s="100"/>
      <c r="U323" s="100"/>
      <c r="V323" s="100"/>
      <c r="W323" s="100">
        <v>1</v>
      </c>
      <c r="X323" s="100"/>
      <c r="Y323" s="100"/>
      <c r="Z323" s="100"/>
      <c r="AA323" s="100">
        <v>1</v>
      </c>
      <c r="AB323" s="100"/>
      <c r="AC323" s="100"/>
      <c r="AD323" s="100"/>
      <c r="AE323" s="100">
        <v>1</v>
      </c>
    </row>
    <row r="324" spans="1:31" x14ac:dyDescent="0.25">
      <c r="A324" s="100">
        <v>318</v>
      </c>
      <c r="B324" s="110">
        <v>44729</v>
      </c>
      <c r="C324" s="113" t="s">
        <v>619</v>
      </c>
      <c r="D324" s="100"/>
      <c r="E324" s="100"/>
      <c r="F324" s="100"/>
      <c r="G324" s="100">
        <v>1</v>
      </c>
      <c r="H324" s="100"/>
      <c r="I324" s="100"/>
      <c r="J324" s="100"/>
      <c r="K324" s="100">
        <v>1</v>
      </c>
      <c r="L324" s="100"/>
      <c r="M324" s="100"/>
      <c r="N324" s="100"/>
      <c r="O324" s="100"/>
      <c r="P324" s="100"/>
      <c r="Q324" s="100"/>
      <c r="R324" s="100"/>
      <c r="S324" s="100"/>
      <c r="T324" s="100"/>
      <c r="U324" s="100"/>
      <c r="V324" s="100"/>
      <c r="W324" s="100">
        <v>1</v>
      </c>
      <c r="X324" s="100"/>
      <c r="Y324" s="100"/>
      <c r="Z324" s="100"/>
      <c r="AA324" s="100">
        <v>1</v>
      </c>
      <c r="AB324" s="100"/>
      <c r="AC324" s="100"/>
      <c r="AD324" s="100"/>
      <c r="AE324" s="100">
        <v>1</v>
      </c>
    </row>
    <row r="325" spans="1:31" x14ac:dyDescent="0.25">
      <c r="A325" s="100">
        <v>319</v>
      </c>
      <c r="B325" s="110">
        <v>44729</v>
      </c>
      <c r="C325" s="111">
        <v>63542466</v>
      </c>
      <c r="D325" s="100"/>
      <c r="E325" s="100"/>
      <c r="F325" s="100"/>
      <c r="G325" s="100">
        <v>1</v>
      </c>
      <c r="H325" s="100"/>
      <c r="I325" s="100"/>
      <c r="J325" s="100"/>
      <c r="K325" s="100">
        <v>1</v>
      </c>
      <c r="L325" s="100"/>
      <c r="M325" s="100"/>
      <c r="N325" s="100"/>
      <c r="O325" s="100"/>
      <c r="P325" s="100"/>
      <c r="Q325" s="100"/>
      <c r="R325" s="100"/>
      <c r="S325" s="100"/>
      <c r="T325" s="100"/>
      <c r="U325" s="100"/>
      <c r="V325" s="100"/>
      <c r="W325" s="100">
        <v>1</v>
      </c>
      <c r="X325" s="100"/>
      <c r="Y325" s="100"/>
      <c r="Z325" s="100"/>
      <c r="AA325" s="100">
        <v>1</v>
      </c>
      <c r="AB325" s="100"/>
      <c r="AC325" s="100"/>
      <c r="AD325" s="100"/>
      <c r="AE325" s="100">
        <v>1</v>
      </c>
    </row>
    <row r="326" spans="1:31" x14ac:dyDescent="0.25">
      <c r="A326" s="100">
        <v>320</v>
      </c>
      <c r="B326" s="110">
        <v>44729</v>
      </c>
      <c r="C326" s="111">
        <v>51855849</v>
      </c>
      <c r="D326" s="100"/>
      <c r="E326" s="100"/>
      <c r="F326" s="100"/>
      <c r="G326" s="100">
        <v>1</v>
      </c>
      <c r="H326" s="100"/>
      <c r="I326" s="100"/>
      <c r="J326" s="100"/>
      <c r="K326" s="100">
        <v>1</v>
      </c>
      <c r="L326" s="100"/>
      <c r="M326" s="100"/>
      <c r="N326" s="100"/>
      <c r="O326" s="100"/>
      <c r="P326" s="100"/>
      <c r="Q326" s="100"/>
      <c r="R326" s="100"/>
      <c r="S326" s="100"/>
      <c r="T326" s="100"/>
      <c r="U326" s="100"/>
      <c r="V326" s="100"/>
      <c r="W326" s="100">
        <v>1</v>
      </c>
      <c r="X326" s="100"/>
      <c r="Y326" s="100"/>
      <c r="Z326" s="100"/>
      <c r="AA326" s="100">
        <v>1</v>
      </c>
      <c r="AB326" s="100"/>
      <c r="AC326" s="100"/>
      <c r="AD326" s="100"/>
      <c r="AE326" s="100">
        <v>1</v>
      </c>
    </row>
    <row r="327" spans="1:31" x14ac:dyDescent="0.25">
      <c r="A327" s="100">
        <v>321</v>
      </c>
      <c r="B327" s="110">
        <v>44732</v>
      </c>
      <c r="C327" s="111">
        <v>121</v>
      </c>
      <c r="D327" s="100"/>
      <c r="E327" s="100">
        <v>1</v>
      </c>
      <c r="F327" s="100"/>
      <c r="G327" s="100"/>
      <c r="H327" s="100"/>
      <c r="I327" s="100"/>
      <c r="J327" s="100"/>
      <c r="K327" s="100">
        <v>1</v>
      </c>
      <c r="L327" s="100"/>
      <c r="M327" s="100"/>
      <c r="N327" s="100"/>
      <c r="O327" s="100"/>
      <c r="P327" s="100"/>
      <c r="Q327" s="100"/>
      <c r="R327" s="100"/>
      <c r="S327" s="100"/>
      <c r="T327" s="100"/>
      <c r="U327" s="100"/>
      <c r="V327" s="100"/>
      <c r="W327" s="100">
        <v>1</v>
      </c>
      <c r="X327" s="100"/>
      <c r="Y327" s="100"/>
      <c r="Z327" s="100"/>
      <c r="AA327" s="100">
        <v>1</v>
      </c>
      <c r="AB327" s="100"/>
      <c r="AC327" s="100"/>
      <c r="AD327" s="100"/>
      <c r="AE327" s="100">
        <v>1</v>
      </c>
    </row>
    <row r="328" spans="1:31" x14ac:dyDescent="0.25">
      <c r="A328" s="100">
        <v>322</v>
      </c>
      <c r="B328" s="110">
        <v>44732</v>
      </c>
      <c r="C328" s="111">
        <v>14993510</v>
      </c>
      <c r="D328" s="100"/>
      <c r="E328" s="100"/>
      <c r="F328" s="100"/>
      <c r="G328" s="100">
        <v>1</v>
      </c>
      <c r="H328" s="100"/>
      <c r="I328" s="100"/>
      <c r="J328" s="100"/>
      <c r="K328" s="100">
        <v>1</v>
      </c>
      <c r="L328" s="100"/>
      <c r="M328" s="100"/>
      <c r="N328" s="100"/>
      <c r="O328" s="100"/>
      <c r="P328" s="100"/>
      <c r="Q328" s="100"/>
      <c r="R328" s="100"/>
      <c r="S328" s="100"/>
      <c r="T328" s="100"/>
      <c r="U328" s="100"/>
      <c r="V328" s="100"/>
      <c r="W328" s="100">
        <v>1</v>
      </c>
      <c r="X328" s="100"/>
      <c r="Y328" s="100"/>
      <c r="Z328" s="100"/>
      <c r="AA328" s="100">
        <v>1</v>
      </c>
      <c r="AB328" s="100"/>
      <c r="AC328" s="100"/>
      <c r="AD328" s="112">
        <v>1</v>
      </c>
      <c r="AE328" s="100"/>
    </row>
    <row r="329" spans="1:31" x14ac:dyDescent="0.25">
      <c r="A329" s="100">
        <v>323</v>
      </c>
      <c r="B329" s="110">
        <v>44732</v>
      </c>
      <c r="C329" s="111">
        <v>122</v>
      </c>
      <c r="D329" s="100"/>
      <c r="E329" s="100">
        <v>1</v>
      </c>
      <c r="F329" s="100"/>
      <c r="G329" s="100"/>
      <c r="H329" s="100"/>
      <c r="I329" s="100"/>
      <c r="J329" s="100"/>
      <c r="K329" s="100">
        <v>1</v>
      </c>
      <c r="L329" s="100"/>
      <c r="M329" s="100"/>
      <c r="N329" s="100"/>
      <c r="O329" s="100"/>
      <c r="P329" s="100"/>
      <c r="Q329" s="100"/>
      <c r="R329" s="100"/>
      <c r="S329" s="100"/>
      <c r="T329" s="100"/>
      <c r="U329" s="100"/>
      <c r="V329" s="100"/>
      <c r="W329" s="100">
        <v>1</v>
      </c>
      <c r="X329" s="100"/>
      <c r="Y329" s="100"/>
      <c r="Z329" s="100"/>
      <c r="AA329" s="100">
        <v>1</v>
      </c>
      <c r="AB329" s="100"/>
      <c r="AC329" s="100"/>
      <c r="AD329" s="100"/>
      <c r="AE329" s="100">
        <v>1</v>
      </c>
    </row>
    <row r="330" spans="1:31" x14ac:dyDescent="0.25">
      <c r="A330" s="100">
        <v>324</v>
      </c>
      <c r="B330" s="110">
        <v>44732</v>
      </c>
      <c r="C330" s="111">
        <v>123</v>
      </c>
      <c r="D330" s="100"/>
      <c r="E330" s="100">
        <v>1</v>
      </c>
      <c r="F330" s="100"/>
      <c r="G330" s="100"/>
      <c r="H330" s="100"/>
      <c r="I330" s="100"/>
      <c r="J330" s="100"/>
      <c r="K330" s="100">
        <v>1</v>
      </c>
      <c r="L330" s="100"/>
      <c r="M330" s="100"/>
      <c r="N330" s="100"/>
      <c r="O330" s="100"/>
      <c r="P330" s="100"/>
      <c r="Q330" s="100"/>
      <c r="R330" s="100"/>
      <c r="S330" s="100"/>
      <c r="T330" s="100"/>
      <c r="U330" s="100"/>
      <c r="V330" s="100"/>
      <c r="W330" s="100">
        <v>1</v>
      </c>
      <c r="X330" s="100"/>
      <c r="Y330" s="100"/>
      <c r="Z330" s="100"/>
      <c r="AA330" s="100">
        <v>1</v>
      </c>
      <c r="AB330" s="100"/>
      <c r="AC330" s="100"/>
      <c r="AD330" s="112">
        <v>1</v>
      </c>
      <c r="AE330" s="100"/>
    </row>
    <row r="331" spans="1:31" x14ac:dyDescent="0.25">
      <c r="A331" s="100">
        <v>325</v>
      </c>
      <c r="B331" s="110">
        <v>44733</v>
      </c>
      <c r="C331" s="111">
        <v>124</v>
      </c>
      <c r="D331" s="100"/>
      <c r="E331" s="100">
        <v>1</v>
      </c>
      <c r="F331" s="100"/>
      <c r="G331" s="100"/>
      <c r="H331" s="100"/>
      <c r="I331" s="100"/>
      <c r="J331" s="100"/>
      <c r="K331" s="100">
        <v>1</v>
      </c>
      <c r="L331" s="100"/>
      <c r="M331" s="100"/>
      <c r="N331" s="100"/>
      <c r="O331" s="100"/>
      <c r="P331" s="100"/>
      <c r="Q331" s="100"/>
      <c r="R331" s="100"/>
      <c r="S331" s="100"/>
      <c r="T331" s="100"/>
      <c r="U331" s="100"/>
      <c r="V331" s="100"/>
      <c r="W331" s="100">
        <v>1</v>
      </c>
      <c r="X331" s="100"/>
      <c r="Y331" s="100"/>
      <c r="Z331" s="100"/>
      <c r="AA331" s="100">
        <v>1</v>
      </c>
      <c r="AB331" s="100"/>
      <c r="AC331" s="100"/>
      <c r="AD331" s="100"/>
      <c r="AE331" s="100">
        <v>1</v>
      </c>
    </row>
    <row r="332" spans="1:31" x14ac:dyDescent="0.25">
      <c r="A332" s="100">
        <v>326</v>
      </c>
      <c r="B332" s="110">
        <v>44733</v>
      </c>
      <c r="C332" s="111">
        <v>125</v>
      </c>
      <c r="D332" s="100"/>
      <c r="E332" s="100">
        <v>1</v>
      </c>
      <c r="F332" s="100"/>
      <c r="G332" s="100"/>
      <c r="H332" s="100"/>
      <c r="I332" s="100"/>
      <c r="J332" s="100"/>
      <c r="K332" s="100">
        <v>1</v>
      </c>
      <c r="L332" s="100"/>
      <c r="M332" s="100"/>
      <c r="N332" s="100"/>
      <c r="O332" s="100"/>
      <c r="P332" s="100"/>
      <c r="Q332" s="100"/>
      <c r="R332" s="100"/>
      <c r="S332" s="100"/>
      <c r="T332" s="100"/>
      <c r="U332" s="100"/>
      <c r="V332" s="100"/>
      <c r="W332" s="100">
        <v>1</v>
      </c>
      <c r="X332" s="100"/>
      <c r="Y332" s="100"/>
      <c r="Z332" s="100"/>
      <c r="AA332" s="100">
        <v>1</v>
      </c>
      <c r="AB332" s="100"/>
      <c r="AC332" s="100"/>
      <c r="AD332" s="100"/>
      <c r="AE332" s="100">
        <v>1</v>
      </c>
    </row>
    <row r="333" spans="1:31" x14ac:dyDescent="0.25">
      <c r="A333" s="100">
        <v>327</v>
      </c>
      <c r="B333" s="110">
        <v>44733</v>
      </c>
      <c r="C333" s="111">
        <v>126</v>
      </c>
      <c r="D333" s="100"/>
      <c r="E333" s="100">
        <v>1</v>
      </c>
      <c r="F333" s="100"/>
      <c r="G333" s="100"/>
      <c r="H333" s="100"/>
      <c r="I333" s="100"/>
      <c r="J333" s="100"/>
      <c r="K333" s="100">
        <v>1</v>
      </c>
      <c r="L333" s="100"/>
      <c r="M333" s="100"/>
      <c r="N333" s="100"/>
      <c r="O333" s="100"/>
      <c r="P333" s="100"/>
      <c r="Q333" s="100"/>
      <c r="R333" s="100"/>
      <c r="S333" s="100"/>
      <c r="T333" s="100"/>
      <c r="U333" s="100"/>
      <c r="V333" s="100"/>
      <c r="W333" s="100">
        <v>1</v>
      </c>
      <c r="X333" s="100"/>
      <c r="Y333" s="100"/>
      <c r="Z333" s="100"/>
      <c r="AA333" s="100">
        <v>1</v>
      </c>
      <c r="AB333" s="100"/>
      <c r="AC333" s="100"/>
      <c r="AD333" s="112">
        <v>1</v>
      </c>
      <c r="AE333" s="100"/>
    </row>
    <row r="334" spans="1:31" x14ac:dyDescent="0.25">
      <c r="A334" s="100">
        <v>328</v>
      </c>
      <c r="B334" s="110">
        <v>44733</v>
      </c>
      <c r="C334" s="111">
        <v>127</v>
      </c>
      <c r="D334" s="100"/>
      <c r="E334" s="100">
        <v>1</v>
      </c>
      <c r="F334" s="100"/>
      <c r="G334" s="100"/>
      <c r="H334" s="100"/>
      <c r="I334" s="100"/>
      <c r="J334" s="100"/>
      <c r="K334" s="100">
        <v>1</v>
      </c>
      <c r="L334" s="100"/>
      <c r="M334" s="100"/>
      <c r="N334" s="100"/>
      <c r="O334" s="100"/>
      <c r="P334" s="100"/>
      <c r="Q334" s="100"/>
      <c r="R334" s="100"/>
      <c r="S334" s="100"/>
      <c r="T334" s="100"/>
      <c r="U334" s="100"/>
      <c r="V334" s="100"/>
      <c r="W334" s="100">
        <v>1</v>
      </c>
      <c r="X334" s="100"/>
      <c r="Y334" s="100"/>
      <c r="Z334" s="100"/>
      <c r="AA334" s="100">
        <v>1</v>
      </c>
      <c r="AB334" s="100"/>
      <c r="AC334" s="100"/>
      <c r="AD334" s="112">
        <v>1</v>
      </c>
      <c r="AE334" s="100"/>
    </row>
    <row r="335" spans="1:31" x14ac:dyDescent="0.25">
      <c r="A335" s="100">
        <v>329</v>
      </c>
      <c r="B335" s="110">
        <v>44733</v>
      </c>
      <c r="C335" s="111">
        <v>128</v>
      </c>
      <c r="D335" s="100"/>
      <c r="E335" s="100">
        <v>1</v>
      </c>
      <c r="F335" s="100"/>
      <c r="G335" s="100"/>
      <c r="H335" s="100"/>
      <c r="I335" s="100"/>
      <c r="J335" s="100"/>
      <c r="K335" s="100">
        <v>1</v>
      </c>
      <c r="L335" s="100"/>
      <c r="M335" s="100"/>
      <c r="N335" s="100"/>
      <c r="O335" s="100"/>
      <c r="P335" s="100"/>
      <c r="Q335" s="100"/>
      <c r="R335" s="100"/>
      <c r="S335" s="100"/>
      <c r="T335" s="100"/>
      <c r="U335" s="100"/>
      <c r="V335" s="100"/>
      <c r="W335" s="100">
        <v>1</v>
      </c>
      <c r="X335" s="100"/>
      <c r="Y335" s="100"/>
      <c r="Z335" s="100"/>
      <c r="AA335" s="100">
        <v>1</v>
      </c>
      <c r="AB335" s="100"/>
      <c r="AC335" s="100"/>
      <c r="AD335" s="112">
        <v>1</v>
      </c>
      <c r="AE335" s="100"/>
    </row>
    <row r="336" spans="1:31" x14ac:dyDescent="0.25">
      <c r="A336" s="100">
        <v>330</v>
      </c>
      <c r="B336" s="110">
        <v>44734</v>
      </c>
      <c r="C336" s="111">
        <v>129</v>
      </c>
      <c r="D336" s="100"/>
      <c r="E336" s="100">
        <v>1</v>
      </c>
      <c r="F336" s="100"/>
      <c r="G336" s="100"/>
      <c r="H336" s="100"/>
      <c r="I336" s="100"/>
      <c r="J336" s="100"/>
      <c r="K336" s="100">
        <v>1</v>
      </c>
      <c r="L336" s="100"/>
      <c r="M336" s="100"/>
      <c r="N336" s="100"/>
      <c r="O336" s="100"/>
      <c r="P336" s="100"/>
      <c r="Q336" s="100"/>
      <c r="R336" s="100"/>
      <c r="S336" s="100"/>
      <c r="T336" s="100"/>
      <c r="U336" s="100"/>
      <c r="V336" s="100"/>
      <c r="W336" s="100">
        <v>1</v>
      </c>
      <c r="X336" s="100"/>
      <c r="Y336" s="100"/>
      <c r="Z336" s="100"/>
      <c r="AA336" s="100">
        <v>1</v>
      </c>
      <c r="AB336" s="100"/>
      <c r="AC336" s="100"/>
      <c r="AD336" s="100"/>
      <c r="AE336" s="100">
        <v>1</v>
      </c>
    </row>
    <row r="337" spans="1:31" x14ac:dyDescent="0.25">
      <c r="A337" s="100">
        <v>331</v>
      </c>
      <c r="B337" s="110">
        <v>44734</v>
      </c>
      <c r="C337" s="111">
        <v>77551321</v>
      </c>
      <c r="D337" s="100"/>
      <c r="E337" s="100"/>
      <c r="F337" s="100"/>
      <c r="G337" s="100">
        <v>1</v>
      </c>
      <c r="H337" s="100"/>
      <c r="I337" s="100"/>
      <c r="J337" s="100"/>
      <c r="K337" s="100">
        <v>1</v>
      </c>
      <c r="L337" s="100"/>
      <c r="M337" s="100"/>
      <c r="N337" s="100"/>
      <c r="O337" s="100"/>
      <c r="P337" s="100"/>
      <c r="Q337" s="100"/>
      <c r="R337" s="100"/>
      <c r="S337" s="100"/>
      <c r="T337" s="100"/>
      <c r="U337" s="100"/>
      <c r="V337" s="100"/>
      <c r="W337" s="100">
        <v>1</v>
      </c>
      <c r="X337" s="100"/>
      <c r="Y337" s="100"/>
      <c r="Z337" s="100"/>
      <c r="AA337" s="100">
        <v>1</v>
      </c>
      <c r="AB337" s="100"/>
      <c r="AC337" s="100"/>
      <c r="AD337" s="100"/>
      <c r="AE337" s="100">
        <v>1</v>
      </c>
    </row>
    <row r="338" spans="1:31" x14ac:dyDescent="0.25">
      <c r="A338" s="100">
        <v>332</v>
      </c>
      <c r="B338" s="110">
        <v>44734</v>
      </c>
      <c r="C338" s="111">
        <v>130</v>
      </c>
      <c r="D338" s="100"/>
      <c r="E338" s="100">
        <v>1</v>
      </c>
      <c r="F338" s="100"/>
      <c r="G338" s="100"/>
      <c r="H338" s="100"/>
      <c r="I338" s="100"/>
      <c r="J338" s="100"/>
      <c r="K338" s="100">
        <v>1</v>
      </c>
      <c r="L338" s="100"/>
      <c r="M338" s="100"/>
      <c r="N338" s="100"/>
      <c r="O338" s="100"/>
      <c r="P338" s="100"/>
      <c r="Q338" s="100"/>
      <c r="R338" s="100"/>
      <c r="S338" s="100"/>
      <c r="T338" s="100"/>
      <c r="U338" s="100"/>
      <c r="V338" s="100"/>
      <c r="W338" s="100">
        <v>1</v>
      </c>
      <c r="X338" s="100"/>
      <c r="Y338" s="100"/>
      <c r="Z338" s="100"/>
      <c r="AA338" s="100">
        <v>1</v>
      </c>
      <c r="AB338" s="100"/>
      <c r="AC338" s="100"/>
      <c r="AD338" s="112">
        <v>1</v>
      </c>
      <c r="AE338" s="100"/>
    </row>
    <row r="339" spans="1:31" x14ac:dyDescent="0.25">
      <c r="A339" s="100">
        <v>333</v>
      </c>
      <c r="B339" s="110">
        <v>44734</v>
      </c>
      <c r="C339" s="111">
        <v>131</v>
      </c>
      <c r="D339" s="100"/>
      <c r="E339" s="100">
        <v>1</v>
      </c>
      <c r="F339" s="100"/>
      <c r="G339" s="100"/>
      <c r="H339" s="100"/>
      <c r="I339" s="100"/>
      <c r="J339" s="100"/>
      <c r="K339" s="100">
        <v>1</v>
      </c>
      <c r="L339" s="100"/>
      <c r="M339" s="100"/>
      <c r="N339" s="100"/>
      <c r="O339" s="100"/>
      <c r="P339" s="100"/>
      <c r="Q339" s="100"/>
      <c r="R339" s="100"/>
      <c r="S339" s="100"/>
      <c r="T339" s="100"/>
      <c r="U339" s="100"/>
      <c r="V339" s="100"/>
      <c r="W339" s="100">
        <v>1</v>
      </c>
      <c r="X339" s="100"/>
      <c r="Y339" s="100"/>
      <c r="Z339" s="100"/>
      <c r="AA339" s="100">
        <v>1</v>
      </c>
      <c r="AB339" s="100"/>
      <c r="AC339" s="100"/>
      <c r="AD339" s="112">
        <v>1</v>
      </c>
      <c r="AE339" s="100"/>
    </row>
    <row r="340" spans="1:31" x14ac:dyDescent="0.25">
      <c r="A340" s="100">
        <v>334</v>
      </c>
      <c r="B340" s="110">
        <v>44734</v>
      </c>
      <c r="C340" s="111">
        <v>132</v>
      </c>
      <c r="D340" s="100"/>
      <c r="E340" s="100">
        <v>1</v>
      </c>
      <c r="F340" s="100"/>
      <c r="G340" s="100"/>
      <c r="H340" s="100"/>
      <c r="I340" s="100"/>
      <c r="J340" s="100"/>
      <c r="K340" s="100">
        <v>1</v>
      </c>
      <c r="L340" s="100"/>
      <c r="M340" s="100"/>
      <c r="N340" s="100"/>
      <c r="O340" s="100"/>
      <c r="P340" s="100"/>
      <c r="Q340" s="100"/>
      <c r="R340" s="100"/>
      <c r="S340" s="100"/>
      <c r="T340" s="100"/>
      <c r="U340" s="100"/>
      <c r="V340" s="100"/>
      <c r="W340" s="100">
        <v>1</v>
      </c>
      <c r="X340" s="100"/>
      <c r="Y340" s="100"/>
      <c r="Z340" s="100"/>
      <c r="AA340" s="100">
        <v>1</v>
      </c>
      <c r="AB340" s="100"/>
      <c r="AC340" s="100"/>
      <c r="AD340" s="100"/>
      <c r="AE340" s="100">
        <v>1</v>
      </c>
    </row>
    <row r="341" spans="1:31" x14ac:dyDescent="0.25">
      <c r="A341" s="100">
        <v>335</v>
      </c>
      <c r="B341" s="110">
        <v>44734</v>
      </c>
      <c r="C341" s="111">
        <v>133</v>
      </c>
      <c r="D341" s="100"/>
      <c r="E341" s="100">
        <v>1</v>
      </c>
      <c r="F341" s="100"/>
      <c r="G341" s="100"/>
      <c r="H341" s="100"/>
      <c r="I341" s="100"/>
      <c r="J341" s="100"/>
      <c r="K341" s="100">
        <v>1</v>
      </c>
      <c r="L341" s="100"/>
      <c r="M341" s="100"/>
      <c r="N341" s="100"/>
      <c r="O341" s="100"/>
      <c r="P341" s="100"/>
      <c r="Q341" s="100"/>
      <c r="R341" s="100"/>
      <c r="S341" s="100"/>
      <c r="T341" s="100"/>
      <c r="U341" s="100"/>
      <c r="V341" s="100"/>
      <c r="W341" s="100">
        <v>1</v>
      </c>
      <c r="X341" s="100"/>
      <c r="Y341" s="100"/>
      <c r="Z341" s="100"/>
      <c r="AA341" s="100">
        <v>1</v>
      </c>
      <c r="AB341" s="100"/>
      <c r="AC341" s="100"/>
      <c r="AD341" s="100"/>
      <c r="AE341" s="100">
        <v>1</v>
      </c>
    </row>
    <row r="342" spans="1:31" x14ac:dyDescent="0.25">
      <c r="A342" s="100">
        <v>336</v>
      </c>
      <c r="B342" s="114">
        <v>44734</v>
      </c>
      <c r="C342" s="111">
        <v>134</v>
      </c>
      <c r="D342" s="100"/>
      <c r="E342" s="100">
        <v>1</v>
      </c>
      <c r="F342" s="100"/>
      <c r="G342" s="100"/>
      <c r="H342" s="100"/>
      <c r="I342" s="100"/>
      <c r="J342" s="100"/>
      <c r="K342" s="100"/>
      <c r="L342" s="100"/>
      <c r="M342" s="100"/>
      <c r="N342" s="100"/>
      <c r="O342" s="100">
        <v>1</v>
      </c>
      <c r="P342" s="100"/>
      <c r="Q342" s="100"/>
      <c r="R342" s="100"/>
      <c r="S342" s="100"/>
      <c r="T342" s="100"/>
      <c r="U342" s="100"/>
      <c r="V342" s="100"/>
      <c r="W342" s="100"/>
      <c r="X342" s="100"/>
      <c r="Y342" s="100"/>
      <c r="Z342" s="100">
        <v>1</v>
      </c>
      <c r="AA342" s="100">
        <v>1</v>
      </c>
      <c r="AB342" s="100"/>
      <c r="AC342" s="100"/>
      <c r="AD342" s="112">
        <v>1</v>
      </c>
      <c r="AE342" s="100"/>
    </row>
    <row r="343" spans="1:31" x14ac:dyDescent="0.25">
      <c r="A343" s="100">
        <v>337</v>
      </c>
      <c r="B343" s="110">
        <v>44735</v>
      </c>
      <c r="C343" s="111">
        <v>67839273</v>
      </c>
      <c r="D343" s="100"/>
      <c r="E343" s="100"/>
      <c r="F343" s="100"/>
      <c r="G343" s="100">
        <v>1</v>
      </c>
      <c r="H343" s="100"/>
      <c r="I343" s="100"/>
      <c r="J343" s="100"/>
      <c r="K343" s="100">
        <v>1</v>
      </c>
      <c r="L343" s="100"/>
      <c r="M343" s="100"/>
      <c r="N343" s="100"/>
      <c r="O343" s="100"/>
      <c r="P343" s="100"/>
      <c r="Q343" s="100"/>
      <c r="R343" s="100"/>
      <c r="S343" s="100"/>
      <c r="T343" s="100"/>
      <c r="U343" s="100"/>
      <c r="V343" s="100"/>
      <c r="W343" s="100">
        <v>1</v>
      </c>
      <c r="X343" s="100"/>
      <c r="Y343" s="100"/>
      <c r="Z343" s="100"/>
      <c r="AA343" s="100">
        <v>1</v>
      </c>
      <c r="AB343" s="100"/>
      <c r="AC343" s="100"/>
      <c r="AD343" s="112">
        <v>1</v>
      </c>
      <c r="AE343" s="100"/>
    </row>
    <row r="344" spans="1:31" x14ac:dyDescent="0.25">
      <c r="A344" s="100">
        <v>338</v>
      </c>
      <c r="B344" s="110">
        <v>44735</v>
      </c>
      <c r="C344" s="111">
        <v>75160709</v>
      </c>
      <c r="D344" s="100"/>
      <c r="E344" s="100"/>
      <c r="F344" s="100"/>
      <c r="G344" s="100">
        <v>1</v>
      </c>
      <c r="H344" s="100"/>
      <c r="I344" s="100"/>
      <c r="J344" s="100"/>
      <c r="K344" s="100">
        <v>1</v>
      </c>
      <c r="L344" s="100"/>
      <c r="M344" s="100"/>
      <c r="N344" s="100"/>
      <c r="O344" s="100"/>
      <c r="P344" s="100"/>
      <c r="Q344" s="100"/>
      <c r="R344" s="100"/>
      <c r="S344" s="100"/>
      <c r="T344" s="100"/>
      <c r="U344" s="100"/>
      <c r="V344" s="100"/>
      <c r="W344" s="100">
        <v>1</v>
      </c>
      <c r="X344" s="100"/>
      <c r="Y344" s="100"/>
      <c r="Z344" s="100"/>
      <c r="AA344" s="100">
        <v>1</v>
      </c>
      <c r="AB344" s="100"/>
      <c r="AC344" s="100"/>
      <c r="AD344" s="112">
        <v>1</v>
      </c>
      <c r="AE344" s="100"/>
    </row>
    <row r="345" spans="1:31" x14ac:dyDescent="0.25">
      <c r="A345" s="100">
        <v>339</v>
      </c>
      <c r="B345" s="110">
        <v>44735</v>
      </c>
      <c r="C345" s="111">
        <v>135</v>
      </c>
      <c r="D345" s="100"/>
      <c r="E345" s="100">
        <v>1</v>
      </c>
      <c r="F345" s="100"/>
      <c r="G345" s="100"/>
      <c r="H345" s="100"/>
      <c r="I345" s="100"/>
      <c r="J345" s="100"/>
      <c r="K345" s="100">
        <v>1</v>
      </c>
      <c r="L345" s="100"/>
      <c r="M345" s="100"/>
      <c r="N345" s="100"/>
      <c r="O345" s="100"/>
      <c r="P345" s="100"/>
      <c r="Q345" s="100"/>
      <c r="R345" s="100"/>
      <c r="S345" s="100"/>
      <c r="T345" s="100"/>
      <c r="U345" s="100"/>
      <c r="V345" s="100"/>
      <c r="W345" s="100">
        <v>1</v>
      </c>
      <c r="X345" s="100"/>
      <c r="Y345" s="100"/>
      <c r="Z345" s="100"/>
      <c r="AA345" s="100">
        <v>1</v>
      </c>
      <c r="AB345" s="100"/>
      <c r="AC345" s="100"/>
      <c r="AD345" s="100"/>
      <c r="AE345" s="100">
        <v>1</v>
      </c>
    </row>
    <row r="346" spans="1:31" x14ac:dyDescent="0.25">
      <c r="A346" s="100">
        <v>340</v>
      </c>
      <c r="B346" s="110">
        <v>44735</v>
      </c>
      <c r="C346" s="111">
        <v>136</v>
      </c>
      <c r="D346" s="100"/>
      <c r="E346" s="100">
        <v>1</v>
      </c>
      <c r="F346" s="100"/>
      <c r="G346" s="100"/>
      <c r="H346" s="100"/>
      <c r="I346" s="100"/>
      <c r="J346" s="100"/>
      <c r="K346" s="100">
        <v>1</v>
      </c>
      <c r="L346" s="100"/>
      <c r="M346" s="100"/>
      <c r="N346" s="100"/>
      <c r="O346" s="100"/>
      <c r="P346" s="100"/>
      <c r="Q346" s="100"/>
      <c r="R346" s="100"/>
      <c r="S346" s="100"/>
      <c r="T346" s="100"/>
      <c r="U346" s="100"/>
      <c r="V346" s="100"/>
      <c r="W346" s="100">
        <v>1</v>
      </c>
      <c r="X346" s="100"/>
      <c r="Y346" s="100"/>
      <c r="Z346" s="100"/>
      <c r="AA346" s="100">
        <v>1</v>
      </c>
      <c r="AB346" s="100"/>
      <c r="AC346" s="100"/>
      <c r="AD346" s="112">
        <v>1</v>
      </c>
      <c r="AE346" s="100"/>
    </row>
    <row r="347" spans="1:31" x14ac:dyDescent="0.25">
      <c r="A347" s="100">
        <v>341</v>
      </c>
      <c r="B347" s="110">
        <v>44735</v>
      </c>
      <c r="C347" s="111">
        <v>137</v>
      </c>
      <c r="D347" s="100"/>
      <c r="E347" s="100">
        <v>1</v>
      </c>
      <c r="F347" s="100"/>
      <c r="G347" s="100"/>
      <c r="H347" s="100"/>
      <c r="I347" s="100"/>
      <c r="J347" s="100"/>
      <c r="K347" s="100">
        <v>1</v>
      </c>
      <c r="L347" s="100"/>
      <c r="M347" s="100"/>
      <c r="N347" s="100"/>
      <c r="O347" s="100"/>
      <c r="P347" s="100"/>
      <c r="Q347" s="100"/>
      <c r="R347" s="100"/>
      <c r="S347" s="100"/>
      <c r="T347" s="100"/>
      <c r="U347" s="100"/>
      <c r="V347" s="100"/>
      <c r="W347" s="100">
        <v>1</v>
      </c>
      <c r="X347" s="100"/>
      <c r="Y347" s="100"/>
      <c r="Z347" s="100"/>
      <c r="AA347" s="100">
        <v>1</v>
      </c>
      <c r="AB347" s="100"/>
      <c r="AC347" s="100"/>
      <c r="AD347" s="100"/>
      <c r="AE347" s="100">
        <v>1</v>
      </c>
    </row>
    <row r="348" spans="1:31" x14ac:dyDescent="0.25">
      <c r="A348" s="100">
        <v>342</v>
      </c>
      <c r="B348" s="110">
        <v>44735</v>
      </c>
      <c r="C348" s="111">
        <v>138</v>
      </c>
      <c r="D348" s="100"/>
      <c r="E348" s="100">
        <v>1</v>
      </c>
      <c r="F348" s="100"/>
      <c r="G348" s="100"/>
      <c r="H348" s="100"/>
      <c r="I348" s="100"/>
      <c r="J348" s="100"/>
      <c r="K348" s="100">
        <v>1</v>
      </c>
      <c r="L348" s="100"/>
      <c r="M348" s="100"/>
      <c r="N348" s="100"/>
      <c r="O348" s="100"/>
      <c r="P348" s="100"/>
      <c r="Q348" s="100"/>
      <c r="R348" s="100"/>
      <c r="S348" s="100"/>
      <c r="T348" s="100"/>
      <c r="U348" s="100"/>
      <c r="V348" s="100"/>
      <c r="W348" s="100">
        <v>1</v>
      </c>
      <c r="X348" s="100"/>
      <c r="Y348" s="100"/>
      <c r="Z348" s="100"/>
      <c r="AA348" s="100">
        <v>1</v>
      </c>
      <c r="AB348" s="100"/>
      <c r="AC348" s="100"/>
      <c r="AD348" s="100"/>
      <c r="AE348" s="100">
        <v>1</v>
      </c>
    </row>
    <row r="349" spans="1:31" x14ac:dyDescent="0.25">
      <c r="A349" s="100">
        <v>343</v>
      </c>
      <c r="B349" s="110">
        <v>44735</v>
      </c>
      <c r="C349" s="111">
        <v>55077581</v>
      </c>
      <c r="D349" s="100"/>
      <c r="E349" s="100"/>
      <c r="F349" s="100"/>
      <c r="G349" s="100">
        <v>1</v>
      </c>
      <c r="H349" s="100"/>
      <c r="I349" s="100"/>
      <c r="J349" s="100"/>
      <c r="K349" s="100">
        <v>1</v>
      </c>
      <c r="L349" s="100"/>
      <c r="M349" s="100"/>
      <c r="N349" s="100"/>
      <c r="O349" s="100"/>
      <c r="P349" s="100"/>
      <c r="Q349" s="100"/>
      <c r="R349" s="100"/>
      <c r="S349" s="100"/>
      <c r="T349" s="100"/>
      <c r="U349" s="100"/>
      <c r="V349" s="100"/>
      <c r="W349" s="100">
        <v>1</v>
      </c>
      <c r="X349" s="100"/>
      <c r="Y349" s="100"/>
      <c r="Z349" s="100"/>
      <c r="AA349" s="100">
        <v>1</v>
      </c>
      <c r="AB349" s="100"/>
      <c r="AC349" s="100"/>
      <c r="AD349" s="112">
        <v>1</v>
      </c>
      <c r="AE349" s="100"/>
    </row>
    <row r="350" spans="1:31" x14ac:dyDescent="0.25">
      <c r="A350" s="100">
        <v>344</v>
      </c>
      <c r="B350" s="110">
        <v>44735</v>
      </c>
      <c r="C350" s="111">
        <v>65862971</v>
      </c>
      <c r="D350" s="100"/>
      <c r="E350" s="100"/>
      <c r="F350" s="100"/>
      <c r="G350" s="100">
        <v>1</v>
      </c>
      <c r="H350" s="100"/>
      <c r="I350" s="100"/>
      <c r="J350" s="100"/>
      <c r="K350" s="100">
        <v>1</v>
      </c>
      <c r="L350" s="100"/>
      <c r="M350" s="100"/>
      <c r="N350" s="100"/>
      <c r="O350" s="100"/>
      <c r="P350" s="100"/>
      <c r="Q350" s="100"/>
      <c r="R350" s="100"/>
      <c r="S350" s="100"/>
      <c r="T350" s="100"/>
      <c r="U350" s="100"/>
      <c r="V350" s="100"/>
      <c r="W350" s="100">
        <v>1</v>
      </c>
      <c r="X350" s="100"/>
      <c r="Y350" s="100"/>
      <c r="Z350" s="100"/>
      <c r="AA350" s="100">
        <v>1</v>
      </c>
      <c r="AB350" s="100"/>
      <c r="AC350" s="100"/>
      <c r="AD350" s="112">
        <v>1</v>
      </c>
      <c r="AE350" s="100"/>
    </row>
    <row r="351" spans="1:31" x14ac:dyDescent="0.25">
      <c r="A351" s="100">
        <v>345</v>
      </c>
      <c r="B351" s="110">
        <v>44736</v>
      </c>
      <c r="C351" s="111">
        <v>139</v>
      </c>
      <c r="D351" s="100"/>
      <c r="E351" s="100">
        <v>1</v>
      </c>
      <c r="F351" s="100"/>
      <c r="G351" s="100"/>
      <c r="H351" s="100"/>
      <c r="I351" s="100"/>
      <c r="J351" s="100"/>
      <c r="K351" s="100">
        <v>1</v>
      </c>
      <c r="L351" s="100"/>
      <c r="M351" s="100"/>
      <c r="N351" s="100"/>
      <c r="O351" s="100"/>
      <c r="P351" s="100"/>
      <c r="Q351" s="100"/>
      <c r="R351" s="100"/>
      <c r="S351" s="100"/>
      <c r="T351" s="100"/>
      <c r="U351" s="100"/>
      <c r="V351" s="100"/>
      <c r="W351" s="100">
        <v>1</v>
      </c>
      <c r="X351" s="100"/>
      <c r="Y351" s="100"/>
      <c r="Z351" s="100"/>
      <c r="AA351" s="100">
        <v>1</v>
      </c>
      <c r="AB351" s="100"/>
      <c r="AC351" s="100"/>
      <c r="AD351" s="112">
        <v>1</v>
      </c>
      <c r="AE351" s="100"/>
    </row>
    <row r="352" spans="1:31" x14ac:dyDescent="0.25">
      <c r="A352" s="100">
        <v>346</v>
      </c>
      <c r="B352" s="110">
        <v>44739</v>
      </c>
      <c r="C352" s="111">
        <v>140</v>
      </c>
      <c r="D352" s="100"/>
      <c r="E352" s="100">
        <v>1</v>
      </c>
      <c r="F352" s="100"/>
      <c r="G352" s="100"/>
      <c r="H352" s="100"/>
      <c r="I352" s="100"/>
      <c r="J352" s="100"/>
      <c r="K352" s="100">
        <v>1</v>
      </c>
      <c r="L352" s="100"/>
      <c r="M352" s="100"/>
      <c r="N352" s="100"/>
      <c r="O352" s="100"/>
      <c r="P352" s="100"/>
      <c r="Q352" s="100"/>
      <c r="R352" s="100"/>
      <c r="S352" s="100"/>
      <c r="T352" s="100"/>
      <c r="U352" s="100"/>
      <c r="V352" s="100"/>
      <c r="W352" s="100">
        <v>1</v>
      </c>
      <c r="X352" s="100"/>
      <c r="Y352" s="100"/>
      <c r="Z352" s="100"/>
      <c r="AA352" s="100">
        <v>1</v>
      </c>
      <c r="AB352" s="100"/>
      <c r="AC352" s="100"/>
      <c r="AD352" s="112">
        <v>1</v>
      </c>
      <c r="AE352" s="100"/>
    </row>
    <row r="353" spans="1:31" x14ac:dyDescent="0.25">
      <c r="A353" s="100">
        <v>347</v>
      </c>
      <c r="B353" s="114">
        <v>44739</v>
      </c>
      <c r="C353" s="111">
        <v>141</v>
      </c>
      <c r="D353" s="100"/>
      <c r="E353" s="100">
        <v>1</v>
      </c>
      <c r="F353" s="100"/>
      <c r="G353" s="100"/>
      <c r="H353" s="100"/>
      <c r="I353" s="100"/>
      <c r="J353" s="100"/>
      <c r="K353" s="100"/>
      <c r="L353" s="100"/>
      <c r="M353" s="100"/>
      <c r="N353" s="100"/>
      <c r="O353" s="100">
        <v>1</v>
      </c>
      <c r="P353" s="100"/>
      <c r="Q353" s="100"/>
      <c r="R353" s="100"/>
      <c r="S353" s="100"/>
      <c r="T353" s="100"/>
      <c r="U353" s="100"/>
      <c r="V353" s="100"/>
      <c r="W353" s="100"/>
      <c r="X353" s="100"/>
      <c r="Y353" s="100"/>
      <c r="Z353" s="100">
        <v>1</v>
      </c>
      <c r="AA353" s="100">
        <v>1</v>
      </c>
      <c r="AB353" s="100"/>
      <c r="AC353" s="100"/>
      <c r="AD353" s="112">
        <v>1</v>
      </c>
      <c r="AE353" s="100"/>
    </row>
    <row r="354" spans="1:31" x14ac:dyDescent="0.25">
      <c r="A354" s="100">
        <v>348</v>
      </c>
      <c r="B354" s="110">
        <v>44740</v>
      </c>
      <c r="C354" s="111">
        <v>143</v>
      </c>
      <c r="D354" s="100"/>
      <c r="E354" s="100">
        <v>1</v>
      </c>
      <c r="F354" s="100"/>
      <c r="G354" s="100"/>
      <c r="H354" s="100"/>
      <c r="I354" s="100"/>
      <c r="J354" s="100"/>
      <c r="K354" s="100">
        <v>1</v>
      </c>
      <c r="L354" s="100"/>
      <c r="M354" s="100"/>
      <c r="N354" s="100"/>
      <c r="O354" s="100"/>
      <c r="P354" s="100"/>
      <c r="Q354" s="100"/>
      <c r="R354" s="100"/>
      <c r="S354" s="100"/>
      <c r="T354" s="100"/>
      <c r="U354" s="100"/>
      <c r="V354" s="100"/>
      <c r="W354" s="100">
        <v>1</v>
      </c>
      <c r="X354" s="100"/>
      <c r="Y354" s="100"/>
      <c r="Z354" s="100"/>
      <c r="AA354" s="100">
        <v>1</v>
      </c>
      <c r="AB354" s="100"/>
      <c r="AC354" s="100"/>
      <c r="AD354" s="112">
        <v>1</v>
      </c>
      <c r="AE354" s="100"/>
    </row>
    <row r="355" spans="1:31" x14ac:dyDescent="0.25">
      <c r="A355" s="100">
        <v>349</v>
      </c>
      <c r="B355" s="114">
        <v>44740</v>
      </c>
      <c r="C355" s="111">
        <v>142</v>
      </c>
      <c r="D355" s="100"/>
      <c r="E355" s="100">
        <v>1</v>
      </c>
      <c r="F355" s="100"/>
      <c r="G355" s="100"/>
      <c r="H355" s="100"/>
      <c r="I355" s="100"/>
      <c r="J355" s="100"/>
      <c r="K355" s="100"/>
      <c r="L355" s="100"/>
      <c r="M355" s="100"/>
      <c r="N355" s="100"/>
      <c r="O355" s="100">
        <v>1</v>
      </c>
      <c r="P355" s="100"/>
      <c r="Q355" s="100"/>
      <c r="R355" s="100"/>
      <c r="S355" s="100"/>
      <c r="T355" s="100"/>
      <c r="U355" s="100"/>
      <c r="V355" s="100"/>
      <c r="W355" s="100"/>
      <c r="X355" s="100"/>
      <c r="Y355" s="100"/>
      <c r="Z355" s="100">
        <v>1</v>
      </c>
      <c r="AA355" s="100">
        <v>1</v>
      </c>
      <c r="AB355" s="100"/>
      <c r="AC355" s="100"/>
      <c r="AD355" s="112">
        <v>1</v>
      </c>
      <c r="AE355" s="100"/>
    </row>
    <row r="356" spans="1:31" x14ac:dyDescent="0.25">
      <c r="A356" s="100">
        <v>350</v>
      </c>
      <c r="B356" s="110">
        <v>44741</v>
      </c>
      <c r="C356" s="111">
        <v>47889356</v>
      </c>
      <c r="D356" s="100"/>
      <c r="E356" s="100"/>
      <c r="F356" s="100"/>
      <c r="G356" s="100">
        <v>1</v>
      </c>
      <c r="H356" s="100"/>
      <c r="I356" s="100"/>
      <c r="J356" s="100"/>
      <c r="K356" s="100">
        <v>1</v>
      </c>
      <c r="L356" s="100"/>
      <c r="M356" s="100"/>
      <c r="N356" s="100"/>
      <c r="O356" s="100"/>
      <c r="P356" s="100"/>
      <c r="Q356" s="100"/>
      <c r="R356" s="100"/>
      <c r="S356" s="100"/>
      <c r="T356" s="100"/>
      <c r="U356" s="100"/>
      <c r="V356" s="100"/>
      <c r="W356" s="100">
        <v>1</v>
      </c>
      <c r="X356" s="100"/>
      <c r="Y356" s="100"/>
      <c r="Z356" s="100"/>
      <c r="AA356" s="100">
        <v>1</v>
      </c>
      <c r="AB356" s="100"/>
      <c r="AC356" s="100"/>
      <c r="AD356" s="100"/>
      <c r="AE356" s="100">
        <v>1</v>
      </c>
    </row>
    <row r="357" spans="1:31" x14ac:dyDescent="0.25">
      <c r="A357" s="100">
        <v>351</v>
      </c>
      <c r="B357" s="114">
        <v>44741</v>
      </c>
      <c r="C357" s="111">
        <v>144</v>
      </c>
      <c r="D357" s="100"/>
      <c r="E357" s="100">
        <v>1</v>
      </c>
      <c r="F357" s="100"/>
      <c r="G357" s="100"/>
      <c r="H357" s="100"/>
      <c r="I357" s="100"/>
      <c r="J357" s="100"/>
      <c r="K357" s="100"/>
      <c r="L357" s="100"/>
      <c r="M357" s="100"/>
      <c r="N357" s="100"/>
      <c r="O357" s="100">
        <v>1</v>
      </c>
      <c r="P357" s="100"/>
      <c r="Q357" s="100"/>
      <c r="R357" s="100"/>
      <c r="S357" s="100"/>
      <c r="T357" s="100"/>
      <c r="U357" s="100"/>
      <c r="V357" s="100"/>
      <c r="W357" s="100"/>
      <c r="X357" s="100"/>
      <c r="Y357" s="100"/>
      <c r="Z357" s="100">
        <v>1</v>
      </c>
      <c r="AA357" s="100">
        <v>1</v>
      </c>
      <c r="AB357" s="100"/>
      <c r="AC357" s="100"/>
      <c r="AD357" s="112">
        <v>1</v>
      </c>
      <c r="AE357" s="100"/>
    </row>
    <row r="358" spans="1:31" x14ac:dyDescent="0.25">
      <c r="A358" s="100">
        <v>352</v>
      </c>
      <c r="B358" s="114">
        <v>44742</v>
      </c>
      <c r="C358" s="111">
        <v>145</v>
      </c>
      <c r="D358" s="100"/>
      <c r="E358" s="100">
        <v>1</v>
      </c>
      <c r="F358" s="100"/>
      <c r="G358" s="100"/>
      <c r="H358" s="100"/>
      <c r="I358" s="100"/>
      <c r="J358" s="100"/>
      <c r="K358" s="100"/>
      <c r="L358" s="100"/>
      <c r="M358" s="100"/>
      <c r="N358" s="100"/>
      <c r="O358" s="100">
        <v>1</v>
      </c>
      <c r="P358" s="100"/>
      <c r="Q358" s="100"/>
      <c r="R358" s="100"/>
      <c r="S358" s="100"/>
      <c r="T358" s="100"/>
      <c r="U358" s="100"/>
      <c r="V358" s="100"/>
      <c r="W358" s="100"/>
      <c r="X358" s="100"/>
      <c r="Y358" s="100"/>
      <c r="Z358" s="100">
        <v>1</v>
      </c>
      <c r="AA358" s="100">
        <v>1</v>
      </c>
      <c r="AB358" s="100"/>
      <c r="AC358" s="100"/>
      <c r="AD358" s="112">
        <v>1</v>
      </c>
      <c r="AE358" s="100"/>
    </row>
    <row r="359" spans="1:31" x14ac:dyDescent="0.25">
      <c r="A359" s="100">
        <v>353</v>
      </c>
      <c r="B359" s="114">
        <v>44742</v>
      </c>
      <c r="C359" s="111">
        <v>146</v>
      </c>
      <c r="D359" s="100"/>
      <c r="E359" s="100">
        <v>1</v>
      </c>
      <c r="F359" s="100"/>
      <c r="G359" s="100"/>
      <c r="H359" s="100"/>
      <c r="I359" s="100"/>
      <c r="J359" s="100"/>
      <c r="K359" s="100"/>
      <c r="L359" s="100"/>
      <c r="M359" s="100"/>
      <c r="N359" s="100"/>
      <c r="O359" s="100">
        <v>1</v>
      </c>
      <c r="P359" s="100"/>
      <c r="Q359" s="100"/>
      <c r="R359" s="100"/>
      <c r="S359" s="100"/>
      <c r="T359" s="100"/>
      <c r="U359" s="100"/>
      <c r="V359" s="100"/>
      <c r="W359" s="100"/>
      <c r="X359" s="100"/>
      <c r="Y359" s="100"/>
      <c r="Z359" s="100">
        <v>1</v>
      </c>
      <c r="AA359" s="100">
        <v>1</v>
      </c>
      <c r="AB359" s="100"/>
      <c r="AC359" s="100"/>
      <c r="AD359" s="112">
        <v>1</v>
      </c>
      <c r="AE359" s="100"/>
    </row>
    <row r="360" spans="1:31" x14ac:dyDescent="0.25">
      <c r="A360" s="100">
        <v>354</v>
      </c>
      <c r="B360" s="110">
        <v>44743</v>
      </c>
      <c r="C360" s="111">
        <v>99822261</v>
      </c>
      <c r="D360" s="100"/>
      <c r="E360" s="100"/>
      <c r="F360" s="100"/>
      <c r="G360" s="100">
        <v>1</v>
      </c>
      <c r="H360" s="100"/>
      <c r="I360" s="100"/>
      <c r="J360" s="100"/>
      <c r="K360" s="100">
        <v>1</v>
      </c>
      <c r="L360" s="100"/>
      <c r="M360" s="100"/>
      <c r="N360" s="100"/>
      <c r="O360" s="100"/>
      <c r="P360" s="100"/>
      <c r="Q360" s="100"/>
      <c r="R360" s="100"/>
      <c r="S360" s="100"/>
      <c r="T360" s="100"/>
      <c r="U360" s="100"/>
      <c r="V360" s="100"/>
      <c r="W360" s="100">
        <v>1</v>
      </c>
      <c r="X360" s="100"/>
      <c r="Y360" s="100"/>
      <c r="Z360" s="100"/>
      <c r="AA360" s="100">
        <v>1</v>
      </c>
      <c r="AB360" s="100"/>
      <c r="AC360" s="100"/>
      <c r="AD360" s="112">
        <v>1</v>
      </c>
      <c r="AE360" s="100"/>
    </row>
    <row r="361" spans="1:31" x14ac:dyDescent="0.25">
      <c r="A361" s="100">
        <v>355</v>
      </c>
      <c r="B361" s="110">
        <v>44747</v>
      </c>
      <c r="C361" s="111">
        <v>147</v>
      </c>
      <c r="D361" s="100"/>
      <c r="E361" s="100">
        <v>1</v>
      </c>
      <c r="F361" s="100"/>
      <c r="G361" s="100"/>
      <c r="H361" s="100"/>
      <c r="I361" s="100"/>
      <c r="J361" s="100"/>
      <c r="K361" s="100">
        <v>1</v>
      </c>
      <c r="L361" s="100"/>
      <c r="M361" s="100"/>
      <c r="N361" s="100"/>
      <c r="O361" s="100"/>
      <c r="P361" s="100"/>
      <c r="Q361" s="100"/>
      <c r="R361" s="100"/>
      <c r="S361" s="100"/>
      <c r="T361" s="100"/>
      <c r="U361" s="100"/>
      <c r="V361" s="100"/>
      <c r="W361" s="100">
        <v>1</v>
      </c>
      <c r="X361" s="100"/>
      <c r="Y361" s="100"/>
      <c r="Z361" s="100"/>
      <c r="AA361" s="100">
        <v>1</v>
      </c>
      <c r="AB361" s="100"/>
      <c r="AC361" s="100"/>
      <c r="AD361" s="100"/>
      <c r="AE361" s="100">
        <v>1</v>
      </c>
    </row>
    <row r="362" spans="1:31" x14ac:dyDescent="0.25">
      <c r="A362" s="100">
        <v>356</v>
      </c>
      <c r="B362" s="110">
        <v>44747</v>
      </c>
      <c r="C362" s="111">
        <v>148</v>
      </c>
      <c r="D362" s="100"/>
      <c r="E362" s="100">
        <v>1</v>
      </c>
      <c r="F362" s="100"/>
      <c r="G362" s="100"/>
      <c r="H362" s="100"/>
      <c r="I362" s="100"/>
      <c r="J362" s="100"/>
      <c r="K362" s="100">
        <v>1</v>
      </c>
      <c r="L362" s="100"/>
      <c r="M362" s="100"/>
      <c r="N362" s="100"/>
      <c r="O362" s="100"/>
      <c r="P362" s="100"/>
      <c r="Q362" s="100"/>
      <c r="R362" s="100"/>
      <c r="S362" s="100"/>
      <c r="T362" s="100"/>
      <c r="U362" s="100"/>
      <c r="V362" s="100"/>
      <c r="W362" s="100">
        <v>1</v>
      </c>
      <c r="X362" s="100"/>
      <c r="Y362" s="100"/>
      <c r="Z362" s="100"/>
      <c r="AA362" s="100">
        <v>1</v>
      </c>
      <c r="AB362" s="100"/>
      <c r="AC362" s="100"/>
      <c r="AD362" s="112">
        <v>1</v>
      </c>
      <c r="AE362" s="100"/>
    </row>
    <row r="363" spans="1:31" x14ac:dyDescent="0.25">
      <c r="A363" s="100">
        <v>357</v>
      </c>
      <c r="B363" s="110">
        <v>44747</v>
      </c>
      <c r="C363" s="111">
        <v>149</v>
      </c>
      <c r="D363" s="100"/>
      <c r="E363" s="100">
        <v>1</v>
      </c>
      <c r="F363" s="100"/>
      <c r="G363" s="100"/>
      <c r="H363" s="100"/>
      <c r="I363" s="100"/>
      <c r="J363" s="100"/>
      <c r="K363" s="100">
        <v>1</v>
      </c>
      <c r="L363" s="100"/>
      <c r="M363" s="100"/>
      <c r="N363" s="100"/>
      <c r="O363" s="100"/>
      <c r="P363" s="100"/>
      <c r="Q363" s="100"/>
      <c r="R363" s="100"/>
      <c r="S363" s="100"/>
      <c r="T363" s="100"/>
      <c r="U363" s="100"/>
      <c r="V363" s="100"/>
      <c r="W363" s="100">
        <v>1</v>
      </c>
      <c r="X363" s="100"/>
      <c r="Y363" s="100"/>
      <c r="Z363" s="100"/>
      <c r="AA363" s="100">
        <v>1</v>
      </c>
      <c r="AB363" s="100"/>
      <c r="AC363" s="100"/>
      <c r="AD363" s="112">
        <v>1</v>
      </c>
      <c r="AE363" s="100"/>
    </row>
    <row r="364" spans="1:31" x14ac:dyDescent="0.25">
      <c r="A364" s="100">
        <v>358</v>
      </c>
      <c r="B364" s="110">
        <v>44748</v>
      </c>
      <c r="C364" s="111">
        <v>150</v>
      </c>
      <c r="D364" s="100"/>
      <c r="E364" s="100">
        <v>1</v>
      </c>
      <c r="F364" s="100"/>
      <c r="G364" s="100"/>
      <c r="H364" s="100"/>
      <c r="I364" s="100"/>
      <c r="J364" s="100"/>
      <c r="K364" s="100">
        <v>1</v>
      </c>
      <c r="L364" s="100"/>
      <c r="M364" s="100"/>
      <c r="N364" s="100"/>
      <c r="O364" s="100"/>
      <c r="P364" s="100"/>
      <c r="Q364" s="100"/>
      <c r="R364" s="100"/>
      <c r="S364" s="100"/>
      <c r="T364" s="100"/>
      <c r="U364" s="100"/>
      <c r="V364" s="100"/>
      <c r="W364" s="100">
        <v>1</v>
      </c>
      <c r="X364" s="100"/>
      <c r="Y364" s="100"/>
      <c r="Z364" s="100"/>
      <c r="AA364" s="100">
        <v>1</v>
      </c>
      <c r="AB364" s="100"/>
      <c r="AC364" s="100"/>
      <c r="AD364" s="112">
        <v>1</v>
      </c>
      <c r="AE364" s="100"/>
    </row>
    <row r="365" spans="1:31" x14ac:dyDescent="0.25">
      <c r="A365" s="100">
        <v>359</v>
      </c>
      <c r="B365" s="110">
        <v>44749</v>
      </c>
      <c r="C365" s="111">
        <v>81570753</v>
      </c>
      <c r="D365" s="100"/>
      <c r="E365" s="100"/>
      <c r="F365" s="100"/>
      <c r="G365" s="100">
        <v>1</v>
      </c>
      <c r="H365" s="100"/>
      <c r="I365" s="100"/>
      <c r="J365" s="100"/>
      <c r="K365" s="100">
        <v>1</v>
      </c>
      <c r="L365" s="100"/>
      <c r="M365" s="100"/>
      <c r="N365" s="100"/>
      <c r="O365" s="100"/>
      <c r="P365" s="100"/>
      <c r="Q365" s="100"/>
      <c r="R365" s="100"/>
      <c r="S365" s="100"/>
      <c r="T365" s="100"/>
      <c r="U365" s="100"/>
      <c r="V365" s="100"/>
      <c r="W365" s="100">
        <v>1</v>
      </c>
      <c r="X365" s="100"/>
      <c r="Y365" s="100"/>
      <c r="Z365" s="100"/>
      <c r="AA365" s="100">
        <v>1</v>
      </c>
      <c r="AB365" s="100"/>
      <c r="AC365" s="100"/>
      <c r="AD365" s="112">
        <v>1</v>
      </c>
      <c r="AE365" s="100"/>
    </row>
    <row r="366" spans="1:31" x14ac:dyDescent="0.25">
      <c r="A366" s="100">
        <v>360</v>
      </c>
      <c r="B366" s="110">
        <v>44750</v>
      </c>
      <c r="C366" s="111">
        <v>86706680</v>
      </c>
      <c r="D366" s="100"/>
      <c r="E366" s="100"/>
      <c r="F366" s="100"/>
      <c r="G366" s="100">
        <v>1</v>
      </c>
      <c r="H366" s="100"/>
      <c r="I366" s="100"/>
      <c r="J366" s="100"/>
      <c r="K366" s="100">
        <v>1</v>
      </c>
      <c r="L366" s="100"/>
      <c r="M366" s="100"/>
      <c r="N366" s="100"/>
      <c r="O366" s="100"/>
      <c r="P366" s="100"/>
      <c r="Q366" s="100"/>
      <c r="R366" s="100"/>
      <c r="S366" s="100"/>
      <c r="T366" s="100"/>
      <c r="U366" s="100"/>
      <c r="V366" s="100"/>
      <c r="W366" s="100">
        <v>1</v>
      </c>
      <c r="X366" s="100"/>
      <c r="Y366" s="100"/>
      <c r="Z366" s="100"/>
      <c r="AA366" s="100">
        <v>1</v>
      </c>
      <c r="AB366" s="100"/>
      <c r="AC366" s="100"/>
      <c r="AD366" s="112">
        <v>1</v>
      </c>
      <c r="AE366" s="100"/>
    </row>
    <row r="367" spans="1:31" x14ac:dyDescent="0.25">
      <c r="A367" s="100">
        <v>361</v>
      </c>
      <c r="B367" s="110">
        <v>44753</v>
      </c>
      <c r="C367" s="111">
        <v>151</v>
      </c>
      <c r="D367" s="100"/>
      <c r="E367" s="100">
        <v>1</v>
      </c>
      <c r="F367" s="100"/>
      <c r="G367" s="100"/>
      <c r="H367" s="100"/>
      <c r="I367" s="100"/>
      <c r="J367" s="100"/>
      <c r="K367" s="100">
        <v>1</v>
      </c>
      <c r="L367" s="100"/>
      <c r="M367" s="100"/>
      <c r="N367" s="100"/>
      <c r="O367" s="100"/>
      <c r="P367" s="100"/>
      <c r="Q367" s="100"/>
      <c r="R367" s="100"/>
      <c r="S367" s="100"/>
      <c r="T367" s="100"/>
      <c r="U367" s="100"/>
      <c r="V367" s="100"/>
      <c r="W367" s="100">
        <v>1</v>
      </c>
      <c r="X367" s="100"/>
      <c r="Y367" s="100"/>
      <c r="Z367" s="100"/>
      <c r="AA367" s="100">
        <v>1</v>
      </c>
      <c r="AB367" s="100"/>
      <c r="AC367" s="100"/>
      <c r="AD367" s="112">
        <v>1</v>
      </c>
      <c r="AE367" s="100"/>
    </row>
    <row r="368" spans="1:31" x14ac:dyDescent="0.25">
      <c r="A368" s="100">
        <v>362</v>
      </c>
      <c r="B368" s="110">
        <v>44753</v>
      </c>
      <c r="C368" s="111">
        <v>152</v>
      </c>
      <c r="D368" s="100"/>
      <c r="E368" s="100">
        <v>1</v>
      </c>
      <c r="F368" s="100"/>
      <c r="G368" s="100"/>
      <c r="H368" s="100"/>
      <c r="I368" s="100"/>
      <c r="J368" s="100"/>
      <c r="K368" s="100">
        <v>1</v>
      </c>
      <c r="L368" s="100"/>
      <c r="M368" s="100"/>
      <c r="N368" s="100"/>
      <c r="O368" s="100"/>
      <c r="P368" s="100"/>
      <c r="Q368" s="100"/>
      <c r="R368" s="100"/>
      <c r="S368" s="100"/>
      <c r="T368" s="100"/>
      <c r="U368" s="100"/>
      <c r="V368" s="100"/>
      <c r="W368" s="100">
        <v>1</v>
      </c>
      <c r="X368" s="100"/>
      <c r="Y368" s="100"/>
      <c r="Z368" s="100"/>
      <c r="AA368" s="100">
        <v>1</v>
      </c>
      <c r="AB368" s="100"/>
      <c r="AC368" s="100"/>
      <c r="AD368" s="100"/>
      <c r="AE368" s="100">
        <v>1</v>
      </c>
    </row>
    <row r="369" spans="1:31" x14ac:dyDescent="0.25">
      <c r="A369" s="100">
        <v>363</v>
      </c>
      <c r="B369" s="110">
        <v>44753</v>
      </c>
      <c r="C369" s="111">
        <v>153</v>
      </c>
      <c r="D369" s="100"/>
      <c r="E369" s="100">
        <v>1</v>
      </c>
      <c r="F369" s="100"/>
      <c r="G369" s="100"/>
      <c r="H369" s="100"/>
      <c r="I369" s="100"/>
      <c r="J369" s="100"/>
      <c r="K369" s="100">
        <v>1</v>
      </c>
      <c r="L369" s="100"/>
      <c r="M369" s="100"/>
      <c r="N369" s="100"/>
      <c r="O369" s="100"/>
      <c r="P369" s="100"/>
      <c r="Q369" s="100"/>
      <c r="R369" s="100"/>
      <c r="S369" s="100"/>
      <c r="T369" s="100"/>
      <c r="U369" s="100"/>
      <c r="V369" s="100"/>
      <c r="W369" s="100">
        <v>1</v>
      </c>
      <c r="X369" s="100"/>
      <c r="Y369" s="100"/>
      <c r="Z369" s="100"/>
      <c r="AA369" s="100">
        <v>1</v>
      </c>
      <c r="AB369" s="100"/>
      <c r="AC369" s="100"/>
      <c r="AD369" s="112">
        <v>1</v>
      </c>
      <c r="AE369" s="100"/>
    </row>
    <row r="370" spans="1:31" x14ac:dyDescent="0.25">
      <c r="A370" s="100">
        <v>364</v>
      </c>
      <c r="B370" s="110">
        <v>44753</v>
      </c>
      <c r="C370" s="111">
        <v>154</v>
      </c>
      <c r="D370" s="100"/>
      <c r="E370" s="100">
        <v>1</v>
      </c>
      <c r="F370" s="100"/>
      <c r="G370" s="100"/>
      <c r="H370" s="100"/>
      <c r="I370" s="100"/>
      <c r="J370" s="100"/>
      <c r="K370" s="100">
        <v>1</v>
      </c>
      <c r="L370" s="100"/>
      <c r="M370" s="100"/>
      <c r="N370" s="100"/>
      <c r="O370" s="100"/>
      <c r="P370" s="100"/>
      <c r="Q370" s="100"/>
      <c r="R370" s="100"/>
      <c r="S370" s="100"/>
      <c r="T370" s="100"/>
      <c r="U370" s="100"/>
      <c r="V370" s="100"/>
      <c r="W370" s="100">
        <v>1</v>
      </c>
      <c r="X370" s="100"/>
      <c r="Y370" s="100"/>
      <c r="Z370" s="100"/>
      <c r="AA370" s="100">
        <v>1</v>
      </c>
      <c r="AB370" s="100"/>
      <c r="AC370" s="100"/>
      <c r="AD370" s="112">
        <v>1</v>
      </c>
      <c r="AE370" s="100"/>
    </row>
    <row r="371" spans="1:31" x14ac:dyDescent="0.25">
      <c r="A371" s="100">
        <v>365</v>
      </c>
      <c r="B371" s="110">
        <v>44753</v>
      </c>
      <c r="C371" s="111">
        <v>155</v>
      </c>
      <c r="D371" s="100"/>
      <c r="E371" s="100">
        <v>1</v>
      </c>
      <c r="F371" s="100"/>
      <c r="G371" s="100"/>
      <c r="H371" s="100"/>
      <c r="I371" s="100"/>
      <c r="J371" s="100"/>
      <c r="K371" s="100">
        <v>1</v>
      </c>
      <c r="L371" s="100"/>
      <c r="M371" s="100"/>
      <c r="N371" s="100"/>
      <c r="O371" s="100"/>
      <c r="P371" s="100"/>
      <c r="Q371" s="100"/>
      <c r="R371" s="100"/>
      <c r="S371" s="100"/>
      <c r="T371" s="100"/>
      <c r="U371" s="100"/>
      <c r="V371" s="100"/>
      <c r="W371" s="100">
        <v>1</v>
      </c>
      <c r="X371" s="100"/>
      <c r="Y371" s="100"/>
      <c r="Z371" s="100"/>
      <c r="AA371" s="100">
        <v>1</v>
      </c>
      <c r="AB371" s="100"/>
      <c r="AC371" s="100"/>
      <c r="AD371" s="112">
        <v>1</v>
      </c>
      <c r="AE371" s="100"/>
    </row>
    <row r="372" spans="1:31" x14ac:dyDescent="0.25">
      <c r="A372" s="100">
        <v>366</v>
      </c>
      <c r="B372" s="110">
        <v>44754</v>
      </c>
      <c r="C372" s="111">
        <v>89526641</v>
      </c>
      <c r="D372" s="100"/>
      <c r="E372" s="100"/>
      <c r="F372" s="100"/>
      <c r="G372" s="100">
        <v>1</v>
      </c>
      <c r="H372" s="100"/>
      <c r="I372" s="100"/>
      <c r="J372" s="100"/>
      <c r="K372" s="100">
        <v>1</v>
      </c>
      <c r="L372" s="100"/>
      <c r="M372" s="100"/>
      <c r="N372" s="100"/>
      <c r="O372" s="100"/>
      <c r="P372" s="100"/>
      <c r="Q372" s="100"/>
      <c r="R372" s="100"/>
      <c r="S372" s="100"/>
      <c r="T372" s="100"/>
      <c r="U372" s="100"/>
      <c r="V372" s="100"/>
      <c r="W372" s="100">
        <v>1</v>
      </c>
      <c r="X372" s="100"/>
      <c r="Y372" s="100"/>
      <c r="Z372" s="100"/>
      <c r="AA372" s="100">
        <v>1</v>
      </c>
      <c r="AB372" s="100"/>
      <c r="AC372" s="100"/>
      <c r="AD372" s="100"/>
      <c r="AE372" s="100">
        <v>1</v>
      </c>
    </row>
    <row r="373" spans="1:31" x14ac:dyDescent="0.25">
      <c r="A373" s="100">
        <v>367</v>
      </c>
      <c r="B373" s="110">
        <v>44754</v>
      </c>
      <c r="C373" s="111">
        <v>157</v>
      </c>
      <c r="D373" s="100"/>
      <c r="E373" s="100">
        <v>1</v>
      </c>
      <c r="F373" s="100"/>
      <c r="G373" s="100"/>
      <c r="H373" s="100"/>
      <c r="I373" s="100"/>
      <c r="J373" s="100"/>
      <c r="K373" s="100">
        <v>1</v>
      </c>
      <c r="L373" s="100"/>
      <c r="M373" s="100"/>
      <c r="N373" s="100"/>
      <c r="O373" s="100"/>
      <c r="P373" s="100"/>
      <c r="Q373" s="100"/>
      <c r="R373" s="100"/>
      <c r="S373" s="100"/>
      <c r="T373" s="100"/>
      <c r="U373" s="100"/>
      <c r="V373" s="100"/>
      <c r="W373" s="100">
        <v>1</v>
      </c>
      <c r="X373" s="100"/>
      <c r="Y373" s="100"/>
      <c r="Z373" s="100"/>
      <c r="AA373" s="100">
        <v>1</v>
      </c>
      <c r="AB373" s="100"/>
      <c r="AC373" s="100"/>
      <c r="AD373" s="112">
        <v>1</v>
      </c>
      <c r="AE373" s="100"/>
    </row>
    <row r="374" spans="1:31" x14ac:dyDescent="0.25">
      <c r="A374" s="100">
        <v>368</v>
      </c>
      <c r="B374" s="114">
        <v>44754</v>
      </c>
      <c r="C374" s="111">
        <v>156</v>
      </c>
      <c r="D374" s="100"/>
      <c r="E374" s="100">
        <v>1</v>
      </c>
      <c r="F374" s="100"/>
      <c r="G374" s="100"/>
      <c r="H374" s="100"/>
      <c r="I374" s="100"/>
      <c r="J374" s="100"/>
      <c r="K374" s="100"/>
      <c r="L374" s="100"/>
      <c r="M374" s="100"/>
      <c r="N374" s="100"/>
      <c r="O374" s="100">
        <v>1</v>
      </c>
      <c r="P374" s="100"/>
      <c r="Q374" s="100"/>
      <c r="R374" s="100"/>
      <c r="S374" s="100"/>
      <c r="T374" s="100"/>
      <c r="U374" s="100"/>
      <c r="V374" s="100"/>
      <c r="W374" s="100"/>
      <c r="X374" s="100"/>
      <c r="Y374" s="100"/>
      <c r="Z374" s="100">
        <v>1</v>
      </c>
      <c r="AA374" s="100">
        <v>1</v>
      </c>
      <c r="AB374" s="100"/>
      <c r="AC374" s="100"/>
      <c r="AD374" s="112">
        <v>1</v>
      </c>
      <c r="AE374" s="100"/>
    </row>
    <row r="375" spans="1:31" x14ac:dyDescent="0.25">
      <c r="A375" s="100">
        <v>369</v>
      </c>
      <c r="B375" s="110">
        <v>44757</v>
      </c>
      <c r="C375" s="111">
        <v>53467310</v>
      </c>
      <c r="D375" s="100"/>
      <c r="E375" s="100"/>
      <c r="F375" s="100"/>
      <c r="G375" s="100">
        <v>1</v>
      </c>
      <c r="H375" s="100"/>
      <c r="I375" s="100"/>
      <c r="J375" s="100"/>
      <c r="K375" s="100">
        <v>1</v>
      </c>
      <c r="L375" s="100"/>
      <c r="M375" s="100"/>
      <c r="N375" s="100"/>
      <c r="O375" s="100"/>
      <c r="P375" s="100"/>
      <c r="Q375" s="100"/>
      <c r="R375" s="100"/>
      <c r="S375" s="100"/>
      <c r="T375" s="100"/>
      <c r="U375" s="100"/>
      <c r="V375" s="100"/>
      <c r="W375" s="100">
        <v>1</v>
      </c>
      <c r="X375" s="100"/>
      <c r="Y375" s="100"/>
      <c r="Z375" s="100"/>
      <c r="AA375" s="100">
        <v>1</v>
      </c>
      <c r="AB375" s="100"/>
      <c r="AC375" s="100"/>
      <c r="AD375" s="112">
        <v>1</v>
      </c>
      <c r="AE375" s="100"/>
    </row>
    <row r="376" spans="1:31" x14ac:dyDescent="0.25">
      <c r="A376" s="100">
        <v>370</v>
      </c>
      <c r="B376" s="110">
        <v>44757</v>
      </c>
      <c r="C376" s="111">
        <v>45454583</v>
      </c>
      <c r="D376" s="100"/>
      <c r="E376" s="100"/>
      <c r="F376" s="100"/>
      <c r="G376" s="100">
        <v>1</v>
      </c>
      <c r="H376" s="100"/>
      <c r="I376" s="100"/>
      <c r="J376" s="100"/>
      <c r="K376" s="100">
        <v>1</v>
      </c>
      <c r="L376" s="100"/>
      <c r="M376" s="100"/>
      <c r="N376" s="100"/>
      <c r="O376" s="100"/>
      <c r="P376" s="100"/>
      <c r="Q376" s="100"/>
      <c r="R376" s="100"/>
      <c r="S376" s="100"/>
      <c r="T376" s="100"/>
      <c r="U376" s="100"/>
      <c r="V376" s="100"/>
      <c r="W376" s="100">
        <v>1</v>
      </c>
      <c r="X376" s="100"/>
      <c r="Y376" s="100"/>
      <c r="Z376" s="100"/>
      <c r="AA376" s="100">
        <v>1</v>
      </c>
      <c r="AB376" s="100"/>
      <c r="AC376" s="100"/>
      <c r="AD376" s="112">
        <v>1</v>
      </c>
      <c r="AE376" s="100"/>
    </row>
    <row r="377" spans="1:31" x14ac:dyDescent="0.25">
      <c r="A377" s="100">
        <v>371</v>
      </c>
      <c r="B377" s="110">
        <v>44761</v>
      </c>
      <c r="C377" s="111">
        <v>64018796</v>
      </c>
      <c r="D377" s="100"/>
      <c r="E377" s="100"/>
      <c r="F377" s="100"/>
      <c r="G377" s="100">
        <v>1</v>
      </c>
      <c r="H377" s="100"/>
      <c r="I377" s="100"/>
      <c r="J377" s="100"/>
      <c r="K377" s="100">
        <v>1</v>
      </c>
      <c r="L377" s="100"/>
      <c r="M377" s="100"/>
      <c r="N377" s="100"/>
      <c r="O377" s="100"/>
      <c r="P377" s="100"/>
      <c r="Q377" s="100"/>
      <c r="R377" s="100"/>
      <c r="S377" s="100"/>
      <c r="T377" s="100"/>
      <c r="U377" s="100"/>
      <c r="V377" s="100"/>
      <c r="W377" s="100">
        <v>1</v>
      </c>
      <c r="X377" s="100"/>
      <c r="Y377" s="100"/>
      <c r="Z377" s="100"/>
      <c r="AA377" s="100">
        <v>1</v>
      </c>
      <c r="AB377" s="100"/>
      <c r="AC377" s="100"/>
      <c r="AD377" s="112">
        <v>1</v>
      </c>
      <c r="AE377" s="100"/>
    </row>
    <row r="378" spans="1:31" x14ac:dyDescent="0.25">
      <c r="A378" s="100">
        <v>372</v>
      </c>
      <c r="B378" s="114">
        <v>44761</v>
      </c>
      <c r="C378" s="111">
        <v>158</v>
      </c>
      <c r="D378" s="100"/>
      <c r="E378" s="100">
        <v>1</v>
      </c>
      <c r="F378" s="100"/>
      <c r="G378" s="100"/>
      <c r="H378" s="100"/>
      <c r="I378" s="100"/>
      <c r="J378" s="100"/>
      <c r="K378" s="100"/>
      <c r="L378" s="100"/>
      <c r="M378" s="100"/>
      <c r="N378" s="100"/>
      <c r="O378" s="100">
        <v>1</v>
      </c>
      <c r="P378" s="100"/>
      <c r="Q378" s="100"/>
      <c r="R378" s="100"/>
      <c r="S378" s="100"/>
      <c r="T378" s="100"/>
      <c r="U378" s="100"/>
      <c r="V378" s="100"/>
      <c r="W378" s="100"/>
      <c r="X378" s="100"/>
      <c r="Y378" s="100"/>
      <c r="Z378" s="100">
        <v>1</v>
      </c>
      <c r="AA378" s="100">
        <v>1</v>
      </c>
      <c r="AB378" s="100"/>
      <c r="AC378" s="100"/>
      <c r="AD378" s="112">
        <v>1</v>
      </c>
      <c r="AE378" s="100"/>
    </row>
    <row r="379" spans="1:31" x14ac:dyDescent="0.25">
      <c r="A379" s="100">
        <v>373</v>
      </c>
      <c r="B379" s="114">
        <v>44767</v>
      </c>
      <c r="C379" s="111">
        <v>159</v>
      </c>
      <c r="D379" s="100"/>
      <c r="E379" s="100">
        <v>1</v>
      </c>
      <c r="F379" s="100"/>
      <c r="G379" s="100"/>
      <c r="H379" s="100"/>
      <c r="I379" s="100"/>
      <c r="J379" s="100"/>
      <c r="K379" s="100"/>
      <c r="L379" s="100"/>
      <c r="M379" s="100"/>
      <c r="N379" s="100"/>
      <c r="O379" s="100">
        <v>1</v>
      </c>
      <c r="P379" s="100"/>
      <c r="Q379" s="100"/>
      <c r="R379" s="100"/>
      <c r="S379" s="100"/>
      <c r="T379" s="100"/>
      <c r="U379" s="100"/>
      <c r="V379" s="100"/>
      <c r="W379" s="100"/>
      <c r="X379" s="100"/>
      <c r="Y379" s="100"/>
      <c r="Z379" s="100">
        <v>1</v>
      </c>
      <c r="AA379" s="100">
        <v>1</v>
      </c>
      <c r="AB379" s="100"/>
      <c r="AC379" s="100"/>
      <c r="AD379" s="112">
        <v>1</v>
      </c>
      <c r="AE379" s="100"/>
    </row>
    <row r="380" spans="1:31" x14ac:dyDescent="0.25">
      <c r="A380" s="100">
        <v>374</v>
      </c>
      <c r="B380" s="110">
        <v>44770</v>
      </c>
      <c r="C380" s="111">
        <v>160</v>
      </c>
      <c r="D380" s="100"/>
      <c r="E380" s="100">
        <v>1</v>
      </c>
      <c r="F380" s="100"/>
      <c r="G380" s="100"/>
      <c r="H380" s="100"/>
      <c r="I380" s="100"/>
      <c r="J380" s="100"/>
      <c r="K380" s="100">
        <v>1</v>
      </c>
      <c r="L380" s="100"/>
      <c r="M380" s="100"/>
      <c r="N380" s="100"/>
      <c r="O380" s="100"/>
      <c r="P380" s="100"/>
      <c r="Q380" s="100"/>
      <c r="R380" s="100"/>
      <c r="S380" s="100"/>
      <c r="T380" s="100"/>
      <c r="U380" s="100"/>
      <c r="V380" s="100"/>
      <c r="W380" s="100">
        <v>1</v>
      </c>
      <c r="X380" s="100"/>
      <c r="Y380" s="100"/>
      <c r="Z380" s="100"/>
      <c r="AA380" s="100">
        <v>1</v>
      </c>
      <c r="AB380" s="100"/>
      <c r="AC380" s="100"/>
      <c r="AD380" s="112">
        <v>1</v>
      </c>
      <c r="AE380" s="100"/>
    </row>
    <row r="381" spans="1:31" x14ac:dyDescent="0.25">
      <c r="A381" s="100">
        <v>375</v>
      </c>
      <c r="B381" s="110">
        <v>44770</v>
      </c>
      <c r="C381" s="111">
        <v>4759</v>
      </c>
      <c r="D381" s="100"/>
      <c r="E381" s="100"/>
      <c r="F381" s="100"/>
      <c r="G381" s="100"/>
      <c r="H381" s="100">
        <v>1</v>
      </c>
      <c r="I381" s="100"/>
      <c r="J381" s="100"/>
      <c r="K381" s="100"/>
      <c r="L381" s="100">
        <v>1</v>
      </c>
      <c r="M381" s="100"/>
      <c r="N381" s="100"/>
      <c r="O381" s="100"/>
      <c r="P381" s="100"/>
      <c r="Q381" s="100"/>
      <c r="R381" s="100"/>
      <c r="S381" s="100"/>
      <c r="T381" s="100"/>
      <c r="U381" s="100"/>
      <c r="V381" s="100"/>
      <c r="W381" s="100"/>
      <c r="X381" s="100"/>
      <c r="Y381" s="100">
        <v>1</v>
      </c>
      <c r="Z381" s="100"/>
      <c r="AA381" s="100">
        <v>1</v>
      </c>
      <c r="AB381" s="100"/>
      <c r="AC381" s="100"/>
      <c r="AD381" s="112">
        <v>1</v>
      </c>
      <c r="AE381" s="100"/>
    </row>
    <row r="382" spans="1:31" x14ac:dyDescent="0.25">
      <c r="A382" s="100">
        <v>376</v>
      </c>
      <c r="B382" s="110">
        <v>44771</v>
      </c>
      <c r="C382" s="111">
        <v>50754083</v>
      </c>
      <c r="D382" s="100"/>
      <c r="E382" s="100"/>
      <c r="F382" s="100"/>
      <c r="G382" s="100">
        <v>1</v>
      </c>
      <c r="H382" s="100"/>
      <c r="I382" s="100"/>
      <c r="J382" s="100"/>
      <c r="K382" s="100">
        <v>1</v>
      </c>
      <c r="L382" s="100"/>
      <c r="M382" s="100"/>
      <c r="N382" s="100"/>
      <c r="O382" s="100"/>
      <c r="P382" s="100"/>
      <c r="Q382" s="100"/>
      <c r="R382" s="100"/>
      <c r="S382" s="100"/>
      <c r="T382" s="100"/>
      <c r="U382" s="100"/>
      <c r="V382" s="100"/>
      <c r="W382" s="100">
        <v>1</v>
      </c>
      <c r="X382" s="100"/>
      <c r="Y382" s="100"/>
      <c r="Z382" s="100"/>
      <c r="AA382" s="100">
        <v>1</v>
      </c>
      <c r="AB382" s="100"/>
      <c r="AC382" s="100"/>
      <c r="AD382" s="100"/>
      <c r="AE382" s="100">
        <v>1</v>
      </c>
    </row>
    <row r="383" spans="1:31" x14ac:dyDescent="0.25">
      <c r="A383" s="100">
        <v>377</v>
      </c>
      <c r="B383" s="110">
        <v>44771</v>
      </c>
      <c r="C383" s="111">
        <v>69022930</v>
      </c>
      <c r="D383" s="100"/>
      <c r="E383" s="100"/>
      <c r="F383" s="100"/>
      <c r="G383" s="100">
        <v>1</v>
      </c>
      <c r="H383" s="100"/>
      <c r="I383" s="100"/>
      <c r="J383" s="100"/>
      <c r="K383" s="100">
        <v>1</v>
      </c>
      <c r="L383" s="100"/>
      <c r="M383" s="100"/>
      <c r="N383" s="100"/>
      <c r="O383" s="100"/>
      <c r="P383" s="100"/>
      <c r="Q383" s="100"/>
      <c r="R383" s="100"/>
      <c r="S383" s="100"/>
      <c r="T383" s="100"/>
      <c r="U383" s="100"/>
      <c r="V383" s="100"/>
      <c r="W383" s="100">
        <v>1</v>
      </c>
      <c r="X383" s="100"/>
      <c r="Y383" s="100"/>
      <c r="Z383" s="100"/>
      <c r="AA383" s="100">
        <v>1</v>
      </c>
      <c r="AB383" s="100"/>
      <c r="AC383" s="100"/>
      <c r="AD383" s="100"/>
      <c r="AE383" s="100">
        <v>1</v>
      </c>
    </row>
    <row r="384" spans="1:31" x14ac:dyDescent="0.25">
      <c r="A384" s="100">
        <v>378</v>
      </c>
      <c r="B384" s="110">
        <v>44776</v>
      </c>
      <c r="C384" s="111">
        <v>71884600</v>
      </c>
      <c r="D384" s="100"/>
      <c r="E384" s="100"/>
      <c r="F384" s="100"/>
      <c r="G384" s="100">
        <v>1</v>
      </c>
      <c r="H384" s="100"/>
      <c r="I384" s="100"/>
      <c r="J384" s="100"/>
      <c r="K384" s="100">
        <v>1</v>
      </c>
      <c r="L384" s="100"/>
      <c r="M384" s="100"/>
      <c r="N384" s="100"/>
      <c r="O384" s="100"/>
      <c r="P384" s="100"/>
      <c r="Q384" s="100"/>
      <c r="R384" s="100"/>
      <c r="S384" s="100"/>
      <c r="T384" s="100"/>
      <c r="U384" s="100"/>
      <c r="V384" s="100"/>
      <c r="W384" s="100">
        <v>1</v>
      </c>
      <c r="X384" s="100"/>
      <c r="Y384" s="100"/>
      <c r="Z384" s="100"/>
      <c r="AA384" s="100">
        <v>1</v>
      </c>
      <c r="AB384" s="100"/>
      <c r="AC384" s="100"/>
      <c r="AD384" s="100"/>
      <c r="AE384" s="100">
        <v>1</v>
      </c>
    </row>
    <row r="385" spans="1:31" x14ac:dyDescent="0.25">
      <c r="A385" s="100">
        <v>379</v>
      </c>
      <c r="B385" s="110">
        <v>44777</v>
      </c>
      <c r="C385" s="111">
        <v>20766887</v>
      </c>
      <c r="D385" s="100"/>
      <c r="E385" s="100"/>
      <c r="F385" s="100"/>
      <c r="G385" s="100">
        <v>1</v>
      </c>
      <c r="H385" s="100"/>
      <c r="I385" s="100"/>
      <c r="J385" s="100"/>
      <c r="K385" s="100">
        <v>1</v>
      </c>
      <c r="L385" s="100"/>
      <c r="M385" s="100"/>
      <c r="N385" s="100"/>
      <c r="O385" s="100"/>
      <c r="P385" s="100"/>
      <c r="Q385" s="100"/>
      <c r="R385" s="100"/>
      <c r="S385" s="100"/>
      <c r="T385" s="100"/>
      <c r="U385" s="100"/>
      <c r="V385" s="100"/>
      <c r="W385" s="100">
        <v>1</v>
      </c>
      <c r="X385" s="100"/>
      <c r="Y385" s="100"/>
      <c r="Z385" s="100"/>
      <c r="AA385" s="100">
        <v>1</v>
      </c>
      <c r="AB385" s="100"/>
      <c r="AC385" s="100"/>
      <c r="AD385" s="112">
        <v>1</v>
      </c>
      <c r="AE385" s="100"/>
    </row>
    <row r="386" spans="1:31" x14ac:dyDescent="0.25">
      <c r="A386" s="100">
        <v>380</v>
      </c>
      <c r="B386" s="114">
        <v>44777</v>
      </c>
      <c r="C386" s="111">
        <v>161</v>
      </c>
      <c r="D386" s="100"/>
      <c r="E386" s="100">
        <v>1</v>
      </c>
      <c r="F386" s="100"/>
      <c r="G386" s="100"/>
      <c r="H386" s="100"/>
      <c r="I386" s="100"/>
      <c r="J386" s="100"/>
      <c r="K386" s="100"/>
      <c r="L386" s="100"/>
      <c r="M386" s="100"/>
      <c r="N386" s="100"/>
      <c r="O386" s="100">
        <v>1</v>
      </c>
      <c r="P386" s="100"/>
      <c r="Q386" s="100"/>
      <c r="R386" s="100"/>
      <c r="S386" s="100"/>
      <c r="T386" s="100"/>
      <c r="U386" s="100"/>
      <c r="V386" s="100"/>
      <c r="W386" s="100"/>
      <c r="X386" s="100"/>
      <c r="Y386" s="100"/>
      <c r="Z386" s="100">
        <v>1</v>
      </c>
      <c r="AA386" s="100">
        <v>1</v>
      </c>
      <c r="AB386" s="100"/>
      <c r="AC386" s="100"/>
      <c r="AD386" s="112">
        <v>1</v>
      </c>
      <c r="AE386" s="100"/>
    </row>
    <row r="387" spans="1:31" x14ac:dyDescent="0.25">
      <c r="A387" s="100">
        <v>381</v>
      </c>
      <c r="B387" s="110">
        <v>44778</v>
      </c>
      <c r="C387" s="111">
        <v>55029632</v>
      </c>
      <c r="D387" s="100"/>
      <c r="E387" s="100"/>
      <c r="F387" s="100"/>
      <c r="G387" s="100">
        <v>1</v>
      </c>
      <c r="H387" s="100"/>
      <c r="I387" s="100"/>
      <c r="J387" s="100"/>
      <c r="K387" s="100">
        <v>1</v>
      </c>
      <c r="L387" s="100"/>
      <c r="M387" s="100"/>
      <c r="N387" s="100"/>
      <c r="O387" s="100"/>
      <c r="P387" s="100"/>
      <c r="Q387" s="100"/>
      <c r="R387" s="100"/>
      <c r="S387" s="100"/>
      <c r="T387" s="100"/>
      <c r="U387" s="100"/>
      <c r="V387" s="100"/>
      <c r="W387" s="100">
        <v>1</v>
      </c>
      <c r="X387" s="100"/>
      <c r="Y387" s="100"/>
      <c r="Z387" s="100"/>
      <c r="AA387" s="100">
        <v>1</v>
      </c>
      <c r="AB387" s="100"/>
      <c r="AC387" s="100"/>
      <c r="AD387" s="112">
        <v>1</v>
      </c>
      <c r="AE387" s="100"/>
    </row>
    <row r="388" spans="1:31" x14ac:dyDescent="0.25">
      <c r="A388" s="100">
        <v>382</v>
      </c>
      <c r="B388" s="110">
        <v>44781</v>
      </c>
      <c r="C388" s="111">
        <v>44347735</v>
      </c>
      <c r="D388" s="100"/>
      <c r="E388" s="100"/>
      <c r="F388" s="100"/>
      <c r="G388" s="100">
        <v>1</v>
      </c>
      <c r="H388" s="100"/>
      <c r="I388" s="100"/>
      <c r="J388" s="100"/>
      <c r="K388" s="100">
        <v>1</v>
      </c>
      <c r="L388" s="100"/>
      <c r="M388" s="100"/>
      <c r="N388" s="100"/>
      <c r="O388" s="100"/>
      <c r="P388" s="100"/>
      <c r="Q388" s="100"/>
      <c r="R388" s="100"/>
      <c r="S388" s="100"/>
      <c r="T388" s="100"/>
      <c r="U388" s="100"/>
      <c r="V388" s="100"/>
      <c r="W388" s="100">
        <v>1</v>
      </c>
      <c r="X388" s="100"/>
      <c r="Y388" s="100"/>
      <c r="Z388" s="100"/>
      <c r="AA388" s="100">
        <v>1</v>
      </c>
      <c r="AB388" s="100"/>
      <c r="AC388" s="100"/>
      <c r="AD388" s="112">
        <v>1</v>
      </c>
      <c r="AE388" s="100"/>
    </row>
    <row r="389" spans="1:31" x14ac:dyDescent="0.25">
      <c r="A389" s="100">
        <v>383</v>
      </c>
      <c r="B389" s="114">
        <v>44781</v>
      </c>
      <c r="C389" s="111">
        <v>162</v>
      </c>
      <c r="D389" s="100"/>
      <c r="E389" s="100">
        <v>1</v>
      </c>
      <c r="F389" s="100"/>
      <c r="G389" s="100"/>
      <c r="H389" s="100"/>
      <c r="I389" s="100"/>
      <c r="J389" s="100"/>
      <c r="K389" s="100"/>
      <c r="L389" s="100"/>
      <c r="M389" s="100"/>
      <c r="N389" s="100"/>
      <c r="O389" s="100">
        <v>1</v>
      </c>
      <c r="P389" s="100"/>
      <c r="Q389" s="100"/>
      <c r="R389" s="100"/>
      <c r="S389" s="100"/>
      <c r="T389" s="100"/>
      <c r="U389" s="100"/>
      <c r="V389" s="100"/>
      <c r="W389" s="100"/>
      <c r="X389" s="100"/>
      <c r="Y389" s="100"/>
      <c r="Z389" s="100">
        <v>1</v>
      </c>
      <c r="AA389" s="100">
        <v>1</v>
      </c>
      <c r="AB389" s="100"/>
      <c r="AC389" s="100"/>
      <c r="AD389" s="112">
        <v>1</v>
      </c>
      <c r="AE389" s="100"/>
    </row>
    <row r="390" spans="1:31" x14ac:dyDescent="0.25">
      <c r="A390" s="100">
        <v>384</v>
      </c>
      <c r="B390" s="110">
        <v>44782</v>
      </c>
      <c r="C390" s="111">
        <v>163</v>
      </c>
      <c r="D390" s="100"/>
      <c r="E390" s="100">
        <v>1</v>
      </c>
      <c r="F390" s="100"/>
      <c r="G390" s="100"/>
      <c r="H390" s="100"/>
      <c r="I390" s="100"/>
      <c r="J390" s="100"/>
      <c r="K390" s="100">
        <v>1</v>
      </c>
      <c r="L390" s="100"/>
      <c r="M390" s="100"/>
      <c r="N390" s="100"/>
      <c r="O390" s="100"/>
      <c r="P390" s="100"/>
      <c r="Q390" s="100"/>
      <c r="R390" s="100"/>
      <c r="S390" s="100"/>
      <c r="T390" s="100"/>
      <c r="U390" s="100"/>
      <c r="V390" s="100"/>
      <c r="W390" s="100">
        <v>1</v>
      </c>
      <c r="X390" s="100"/>
      <c r="Y390" s="100"/>
      <c r="Z390" s="100"/>
      <c r="AA390" s="100">
        <v>1</v>
      </c>
      <c r="AB390" s="100"/>
      <c r="AC390" s="100"/>
      <c r="AD390" s="112">
        <v>1</v>
      </c>
      <c r="AE390" s="100"/>
    </row>
    <row r="391" spans="1:31" x14ac:dyDescent="0.25">
      <c r="A391" s="100">
        <v>385</v>
      </c>
      <c r="B391" s="110">
        <v>44782</v>
      </c>
      <c r="C391" s="111">
        <v>164</v>
      </c>
      <c r="D391" s="100"/>
      <c r="E391" s="100">
        <v>1</v>
      </c>
      <c r="F391" s="100"/>
      <c r="G391" s="100"/>
      <c r="H391" s="100"/>
      <c r="I391" s="100"/>
      <c r="J391" s="100"/>
      <c r="K391" s="100">
        <v>1</v>
      </c>
      <c r="L391" s="100"/>
      <c r="M391" s="100"/>
      <c r="N391" s="100"/>
      <c r="O391" s="100"/>
      <c r="P391" s="100"/>
      <c r="Q391" s="100"/>
      <c r="R391" s="100"/>
      <c r="S391" s="100"/>
      <c r="T391" s="100"/>
      <c r="U391" s="100"/>
      <c r="V391" s="100"/>
      <c r="W391" s="100">
        <v>1</v>
      </c>
      <c r="X391" s="100"/>
      <c r="Y391" s="100"/>
      <c r="Z391" s="100"/>
      <c r="AA391" s="100">
        <v>1</v>
      </c>
      <c r="AB391" s="100"/>
      <c r="AC391" s="100"/>
      <c r="AD391" s="112">
        <v>1</v>
      </c>
      <c r="AE391" s="100"/>
    </row>
    <row r="392" spans="1:31" x14ac:dyDescent="0.25">
      <c r="A392" s="100">
        <v>386</v>
      </c>
      <c r="B392" s="110">
        <v>44782</v>
      </c>
      <c r="C392" s="111">
        <v>165</v>
      </c>
      <c r="D392" s="100"/>
      <c r="E392" s="100">
        <v>1</v>
      </c>
      <c r="F392" s="100"/>
      <c r="G392" s="100"/>
      <c r="H392" s="100"/>
      <c r="I392" s="100"/>
      <c r="J392" s="100"/>
      <c r="K392" s="100">
        <v>1</v>
      </c>
      <c r="L392" s="100"/>
      <c r="M392" s="100"/>
      <c r="N392" s="100"/>
      <c r="O392" s="100"/>
      <c r="P392" s="100"/>
      <c r="Q392" s="100"/>
      <c r="R392" s="100"/>
      <c r="S392" s="100"/>
      <c r="T392" s="100"/>
      <c r="U392" s="100"/>
      <c r="V392" s="100"/>
      <c r="W392" s="100">
        <v>1</v>
      </c>
      <c r="X392" s="100"/>
      <c r="Y392" s="100"/>
      <c r="Z392" s="100"/>
      <c r="AA392" s="100">
        <v>1</v>
      </c>
      <c r="AB392" s="100"/>
      <c r="AC392" s="100"/>
      <c r="AD392" s="112">
        <v>1</v>
      </c>
      <c r="AE392" s="100"/>
    </row>
    <row r="393" spans="1:31" x14ac:dyDescent="0.25">
      <c r="A393" s="100">
        <v>387</v>
      </c>
      <c r="B393" s="110">
        <v>44784</v>
      </c>
      <c r="C393" s="111">
        <v>166</v>
      </c>
      <c r="D393" s="100"/>
      <c r="E393" s="100">
        <v>1</v>
      </c>
      <c r="F393" s="100"/>
      <c r="G393" s="100"/>
      <c r="H393" s="100"/>
      <c r="I393" s="100"/>
      <c r="J393" s="100"/>
      <c r="K393" s="100">
        <v>1</v>
      </c>
      <c r="L393" s="100"/>
      <c r="M393" s="100"/>
      <c r="N393" s="100"/>
      <c r="O393" s="100"/>
      <c r="P393" s="100"/>
      <c r="Q393" s="100"/>
      <c r="R393" s="100"/>
      <c r="S393" s="100"/>
      <c r="T393" s="100"/>
      <c r="U393" s="100"/>
      <c r="V393" s="100"/>
      <c r="W393" s="100">
        <v>1</v>
      </c>
      <c r="X393" s="100"/>
      <c r="Y393" s="100"/>
      <c r="Z393" s="100"/>
      <c r="AA393" s="100">
        <v>1</v>
      </c>
      <c r="AB393" s="100"/>
      <c r="AC393" s="100"/>
      <c r="AD393" s="112">
        <v>1</v>
      </c>
      <c r="AE393" s="100"/>
    </row>
    <row r="394" spans="1:31" x14ac:dyDescent="0.25">
      <c r="A394" s="100">
        <v>388</v>
      </c>
      <c r="B394" s="110">
        <v>44784</v>
      </c>
      <c r="C394" s="111">
        <v>68981481</v>
      </c>
      <c r="D394" s="100"/>
      <c r="E394" s="100"/>
      <c r="F394" s="100"/>
      <c r="G394" s="100">
        <v>1</v>
      </c>
      <c r="H394" s="100"/>
      <c r="I394" s="100"/>
      <c r="J394" s="100"/>
      <c r="K394" s="100">
        <v>1</v>
      </c>
      <c r="L394" s="100"/>
      <c r="M394" s="100"/>
      <c r="N394" s="100"/>
      <c r="O394" s="100"/>
      <c r="P394" s="100"/>
      <c r="Q394" s="100"/>
      <c r="R394" s="100"/>
      <c r="S394" s="100"/>
      <c r="T394" s="100"/>
      <c r="U394" s="100"/>
      <c r="V394" s="100"/>
      <c r="W394" s="100">
        <v>1</v>
      </c>
      <c r="X394" s="100"/>
      <c r="Y394" s="100"/>
      <c r="Z394" s="100"/>
      <c r="AA394" s="100">
        <v>1</v>
      </c>
      <c r="AB394" s="100"/>
      <c r="AC394" s="100"/>
      <c r="AD394" s="100"/>
      <c r="AE394" s="100">
        <v>1</v>
      </c>
    </row>
    <row r="395" spans="1:31" x14ac:dyDescent="0.25">
      <c r="A395" s="100">
        <v>389</v>
      </c>
      <c r="B395" s="110">
        <v>44784</v>
      </c>
      <c r="C395" s="113" t="s">
        <v>620</v>
      </c>
      <c r="D395" s="100"/>
      <c r="E395" s="100"/>
      <c r="F395" s="100"/>
      <c r="G395" s="100">
        <v>1</v>
      </c>
      <c r="H395" s="100"/>
      <c r="I395" s="100"/>
      <c r="J395" s="100"/>
      <c r="K395" s="100">
        <v>1</v>
      </c>
      <c r="L395" s="100"/>
      <c r="M395" s="100"/>
      <c r="N395" s="100"/>
      <c r="O395" s="100"/>
      <c r="P395" s="100"/>
      <c r="Q395" s="100"/>
      <c r="R395" s="100"/>
      <c r="S395" s="100"/>
      <c r="T395" s="100"/>
      <c r="U395" s="100"/>
      <c r="V395" s="100"/>
      <c r="W395" s="100">
        <v>1</v>
      </c>
      <c r="X395" s="100"/>
      <c r="Y395" s="100"/>
      <c r="Z395" s="100"/>
      <c r="AA395" s="100">
        <v>1</v>
      </c>
      <c r="AB395" s="100"/>
      <c r="AC395" s="100"/>
      <c r="AD395" s="100"/>
      <c r="AE395" s="100">
        <v>1</v>
      </c>
    </row>
    <row r="396" spans="1:31" x14ac:dyDescent="0.25">
      <c r="A396" s="100">
        <v>390</v>
      </c>
      <c r="B396" s="110">
        <v>44784</v>
      </c>
      <c r="C396" s="111">
        <v>62423413</v>
      </c>
      <c r="D396" s="100"/>
      <c r="E396" s="100"/>
      <c r="F396" s="100"/>
      <c r="G396" s="100">
        <v>1</v>
      </c>
      <c r="H396" s="100"/>
      <c r="I396" s="100"/>
      <c r="J396" s="100"/>
      <c r="K396" s="100">
        <v>1</v>
      </c>
      <c r="L396" s="100"/>
      <c r="M396" s="100"/>
      <c r="N396" s="100"/>
      <c r="O396" s="100"/>
      <c r="P396" s="100"/>
      <c r="Q396" s="100"/>
      <c r="R396" s="100"/>
      <c r="S396" s="100"/>
      <c r="T396" s="100"/>
      <c r="U396" s="100"/>
      <c r="V396" s="100"/>
      <c r="W396" s="100">
        <v>1</v>
      </c>
      <c r="X396" s="100"/>
      <c r="Y396" s="100"/>
      <c r="Z396" s="100"/>
      <c r="AA396" s="100">
        <v>1</v>
      </c>
      <c r="AB396" s="100"/>
      <c r="AC396" s="100"/>
      <c r="AD396" s="100"/>
      <c r="AE396" s="100">
        <v>1</v>
      </c>
    </row>
    <row r="397" spans="1:31" x14ac:dyDescent="0.25">
      <c r="A397" s="100">
        <v>391</v>
      </c>
      <c r="B397" s="110">
        <v>44785</v>
      </c>
      <c r="C397" s="113" t="s">
        <v>621</v>
      </c>
      <c r="D397" s="100"/>
      <c r="E397" s="100"/>
      <c r="F397" s="100"/>
      <c r="G397" s="100">
        <v>1</v>
      </c>
      <c r="H397" s="100"/>
      <c r="I397" s="100"/>
      <c r="J397" s="100"/>
      <c r="K397" s="100">
        <v>1</v>
      </c>
      <c r="L397" s="100"/>
      <c r="M397" s="100"/>
      <c r="N397" s="100"/>
      <c r="O397" s="100"/>
      <c r="P397" s="100"/>
      <c r="Q397" s="100"/>
      <c r="R397" s="100"/>
      <c r="S397" s="100"/>
      <c r="T397" s="100"/>
      <c r="U397" s="100"/>
      <c r="V397" s="100"/>
      <c r="W397" s="100">
        <v>1</v>
      </c>
      <c r="X397" s="100"/>
      <c r="Y397" s="100"/>
      <c r="Z397" s="100"/>
      <c r="AA397" s="100">
        <v>1</v>
      </c>
      <c r="AB397" s="100"/>
      <c r="AC397" s="100"/>
      <c r="AD397" s="112">
        <v>1</v>
      </c>
      <c r="AE397" s="100"/>
    </row>
    <row r="398" spans="1:31" x14ac:dyDescent="0.25">
      <c r="A398" s="100">
        <v>392</v>
      </c>
      <c r="B398" s="110">
        <v>44785</v>
      </c>
      <c r="C398" s="111">
        <v>34319986</v>
      </c>
      <c r="D398" s="100"/>
      <c r="E398" s="100"/>
      <c r="F398" s="100"/>
      <c r="G398" s="100">
        <v>1</v>
      </c>
      <c r="H398" s="100"/>
      <c r="I398" s="100"/>
      <c r="J398" s="100"/>
      <c r="K398" s="100">
        <v>1</v>
      </c>
      <c r="L398" s="100"/>
      <c r="M398" s="100"/>
      <c r="N398" s="100"/>
      <c r="O398" s="100"/>
      <c r="P398" s="100"/>
      <c r="Q398" s="100"/>
      <c r="R398" s="100"/>
      <c r="S398" s="100"/>
      <c r="T398" s="100"/>
      <c r="U398" s="100"/>
      <c r="V398" s="100"/>
      <c r="W398" s="100">
        <v>1</v>
      </c>
      <c r="X398" s="100"/>
      <c r="Y398" s="100"/>
      <c r="Z398" s="100"/>
      <c r="AA398" s="100">
        <v>1</v>
      </c>
      <c r="AB398" s="100"/>
      <c r="AC398" s="100"/>
      <c r="AD398" s="112">
        <v>1</v>
      </c>
      <c r="AE398" s="100"/>
    </row>
    <row r="399" spans="1:31" x14ac:dyDescent="0.25">
      <c r="A399" s="100">
        <v>393</v>
      </c>
      <c r="B399" s="110">
        <v>44790</v>
      </c>
      <c r="C399" s="111">
        <v>80585591</v>
      </c>
      <c r="D399" s="100"/>
      <c r="E399" s="100"/>
      <c r="F399" s="100"/>
      <c r="G399" s="100">
        <v>1</v>
      </c>
      <c r="H399" s="100"/>
      <c r="I399" s="100"/>
      <c r="J399" s="100"/>
      <c r="K399" s="100">
        <v>1</v>
      </c>
      <c r="L399" s="100"/>
      <c r="M399" s="100"/>
      <c r="N399" s="100"/>
      <c r="O399" s="100"/>
      <c r="P399" s="100"/>
      <c r="Q399" s="100"/>
      <c r="R399" s="100"/>
      <c r="S399" s="100"/>
      <c r="T399" s="100"/>
      <c r="U399" s="100"/>
      <c r="V399" s="100"/>
      <c r="W399" s="100">
        <v>1</v>
      </c>
      <c r="X399" s="100"/>
      <c r="Y399" s="100"/>
      <c r="Z399" s="100"/>
      <c r="AA399" s="100">
        <v>1</v>
      </c>
      <c r="AB399" s="100"/>
      <c r="AC399" s="100"/>
      <c r="AD399" s="112">
        <v>1</v>
      </c>
      <c r="AE399" s="100"/>
    </row>
    <row r="400" spans="1:31" x14ac:dyDescent="0.25">
      <c r="A400" s="100">
        <v>394</v>
      </c>
      <c r="B400" s="110">
        <v>44790</v>
      </c>
      <c r="C400" s="111">
        <v>73839049</v>
      </c>
      <c r="D400" s="100"/>
      <c r="E400" s="100"/>
      <c r="F400" s="100"/>
      <c r="G400" s="100">
        <v>1</v>
      </c>
      <c r="H400" s="100"/>
      <c r="I400" s="100"/>
      <c r="J400" s="100"/>
      <c r="K400" s="100">
        <v>1</v>
      </c>
      <c r="L400" s="100"/>
      <c r="M400" s="100"/>
      <c r="N400" s="100"/>
      <c r="O400" s="100"/>
      <c r="P400" s="100"/>
      <c r="Q400" s="100"/>
      <c r="R400" s="100"/>
      <c r="S400" s="100"/>
      <c r="T400" s="100"/>
      <c r="U400" s="100"/>
      <c r="V400" s="100"/>
      <c r="W400" s="100">
        <v>1</v>
      </c>
      <c r="X400" s="100"/>
      <c r="Y400" s="100"/>
      <c r="Z400" s="100"/>
      <c r="AA400" s="100">
        <v>1</v>
      </c>
      <c r="AB400" s="100"/>
      <c r="AC400" s="100"/>
      <c r="AD400" s="100"/>
      <c r="AE400" s="100">
        <v>1</v>
      </c>
    </row>
    <row r="401" spans="1:31" x14ac:dyDescent="0.25">
      <c r="A401" s="100">
        <v>395</v>
      </c>
      <c r="B401" s="110">
        <v>44791</v>
      </c>
      <c r="C401" s="111">
        <v>16901035</v>
      </c>
      <c r="D401" s="100"/>
      <c r="E401" s="100"/>
      <c r="F401" s="100"/>
      <c r="G401" s="100">
        <v>1</v>
      </c>
      <c r="H401" s="100"/>
      <c r="I401" s="100"/>
      <c r="J401" s="100"/>
      <c r="K401" s="100">
        <v>1</v>
      </c>
      <c r="L401" s="100"/>
      <c r="M401" s="100"/>
      <c r="N401" s="100"/>
      <c r="O401" s="100"/>
      <c r="P401" s="100"/>
      <c r="Q401" s="100"/>
      <c r="R401" s="100"/>
      <c r="S401" s="100"/>
      <c r="T401" s="100"/>
      <c r="U401" s="100"/>
      <c r="V401" s="100"/>
      <c r="W401" s="100">
        <v>1</v>
      </c>
      <c r="X401" s="100"/>
      <c r="Y401" s="100"/>
      <c r="Z401" s="100"/>
      <c r="AA401" s="100">
        <v>1</v>
      </c>
      <c r="AB401" s="100"/>
      <c r="AC401" s="100"/>
      <c r="AD401" s="112">
        <v>1</v>
      </c>
      <c r="AE401" s="100"/>
    </row>
    <row r="402" spans="1:31" x14ac:dyDescent="0.25">
      <c r="A402" s="100">
        <v>396</v>
      </c>
      <c r="B402" s="110">
        <v>44791</v>
      </c>
      <c r="C402" s="113" t="s">
        <v>622</v>
      </c>
      <c r="D402" s="100"/>
      <c r="E402" s="100"/>
      <c r="F402" s="100"/>
      <c r="G402" s="100">
        <v>1</v>
      </c>
      <c r="H402" s="100"/>
      <c r="I402" s="100"/>
      <c r="J402" s="100"/>
      <c r="K402" s="100">
        <v>1</v>
      </c>
      <c r="L402" s="100"/>
      <c r="M402" s="100"/>
      <c r="N402" s="100"/>
      <c r="O402" s="100"/>
      <c r="P402" s="100"/>
      <c r="Q402" s="100"/>
      <c r="R402" s="100"/>
      <c r="S402" s="100"/>
      <c r="T402" s="100"/>
      <c r="U402" s="100"/>
      <c r="V402" s="100"/>
      <c r="W402" s="100">
        <v>1</v>
      </c>
      <c r="X402" s="100"/>
      <c r="Y402" s="100"/>
      <c r="Z402" s="100"/>
      <c r="AA402" s="100">
        <v>1</v>
      </c>
      <c r="AB402" s="100"/>
      <c r="AC402" s="100"/>
      <c r="AD402" s="112">
        <v>1</v>
      </c>
      <c r="AE402" s="100"/>
    </row>
    <row r="403" spans="1:31" x14ac:dyDescent="0.25">
      <c r="A403" s="100">
        <v>397</v>
      </c>
      <c r="B403" s="110">
        <v>44791</v>
      </c>
      <c r="C403" s="111">
        <v>31733433</v>
      </c>
      <c r="D403" s="100"/>
      <c r="E403" s="100"/>
      <c r="F403" s="100"/>
      <c r="G403" s="100">
        <v>1</v>
      </c>
      <c r="H403" s="100"/>
      <c r="I403" s="100"/>
      <c r="J403" s="100"/>
      <c r="K403" s="100">
        <v>1</v>
      </c>
      <c r="L403" s="100"/>
      <c r="M403" s="100"/>
      <c r="N403" s="100"/>
      <c r="O403" s="100"/>
      <c r="P403" s="100"/>
      <c r="Q403" s="100"/>
      <c r="R403" s="100"/>
      <c r="S403" s="100"/>
      <c r="T403" s="100"/>
      <c r="U403" s="100"/>
      <c r="V403" s="100"/>
      <c r="W403" s="100">
        <v>1</v>
      </c>
      <c r="X403" s="100"/>
      <c r="Y403" s="100"/>
      <c r="Z403" s="100"/>
      <c r="AA403" s="100">
        <v>1</v>
      </c>
      <c r="AB403" s="100"/>
      <c r="AC403" s="100"/>
      <c r="AD403" s="112">
        <v>1</v>
      </c>
      <c r="AE403" s="100"/>
    </row>
    <row r="404" spans="1:31" x14ac:dyDescent="0.25">
      <c r="A404" s="100">
        <v>398</v>
      </c>
      <c r="B404" s="110">
        <v>44791</v>
      </c>
      <c r="C404" s="111">
        <v>22083896</v>
      </c>
      <c r="D404" s="100"/>
      <c r="E404" s="100"/>
      <c r="F404" s="100"/>
      <c r="G404" s="100">
        <v>1</v>
      </c>
      <c r="H404" s="100"/>
      <c r="I404" s="100"/>
      <c r="J404" s="100"/>
      <c r="K404" s="100">
        <v>1</v>
      </c>
      <c r="L404" s="100"/>
      <c r="M404" s="100"/>
      <c r="N404" s="100"/>
      <c r="O404" s="100"/>
      <c r="P404" s="100"/>
      <c r="Q404" s="100"/>
      <c r="R404" s="100"/>
      <c r="S404" s="100"/>
      <c r="T404" s="100"/>
      <c r="U404" s="100"/>
      <c r="V404" s="100"/>
      <c r="W404" s="100">
        <v>1</v>
      </c>
      <c r="X404" s="100"/>
      <c r="Y404" s="100"/>
      <c r="Z404" s="100"/>
      <c r="AA404" s="100">
        <v>1</v>
      </c>
      <c r="AB404" s="100"/>
      <c r="AC404" s="100"/>
      <c r="AD404" s="112">
        <v>1</v>
      </c>
      <c r="AE404" s="100"/>
    </row>
    <row r="405" spans="1:31" x14ac:dyDescent="0.25">
      <c r="A405" s="100">
        <v>399</v>
      </c>
      <c r="B405" s="114">
        <v>44791</v>
      </c>
      <c r="C405" s="111">
        <v>167</v>
      </c>
      <c r="D405" s="100"/>
      <c r="E405" s="100">
        <v>1</v>
      </c>
      <c r="F405" s="100"/>
      <c r="G405" s="100"/>
      <c r="H405" s="100"/>
      <c r="I405" s="100"/>
      <c r="J405" s="100"/>
      <c r="K405" s="100"/>
      <c r="L405" s="100"/>
      <c r="M405" s="100"/>
      <c r="N405" s="100"/>
      <c r="O405" s="100">
        <v>1</v>
      </c>
      <c r="P405" s="100"/>
      <c r="Q405" s="100"/>
      <c r="R405" s="100"/>
      <c r="S405" s="100"/>
      <c r="T405" s="100"/>
      <c r="U405" s="100"/>
      <c r="V405" s="100"/>
      <c r="W405" s="100"/>
      <c r="X405" s="100"/>
      <c r="Y405" s="100"/>
      <c r="Z405" s="100">
        <v>1</v>
      </c>
      <c r="AA405" s="100">
        <v>1</v>
      </c>
      <c r="AB405" s="100"/>
      <c r="AC405" s="100"/>
      <c r="AD405" s="112">
        <v>1</v>
      </c>
      <c r="AE405" s="100"/>
    </row>
    <row r="406" spans="1:31" x14ac:dyDescent="0.25">
      <c r="A406" s="100">
        <v>400</v>
      </c>
      <c r="B406" s="114">
        <v>44791</v>
      </c>
      <c r="C406" s="111">
        <v>168</v>
      </c>
      <c r="D406" s="100"/>
      <c r="E406" s="100">
        <v>1</v>
      </c>
      <c r="F406" s="100"/>
      <c r="G406" s="100"/>
      <c r="H406" s="100"/>
      <c r="I406" s="100"/>
      <c r="J406" s="100"/>
      <c r="K406" s="100"/>
      <c r="L406" s="100"/>
      <c r="M406" s="100"/>
      <c r="N406" s="100"/>
      <c r="O406" s="100">
        <v>1</v>
      </c>
      <c r="P406" s="100"/>
      <c r="Q406" s="100"/>
      <c r="R406" s="100"/>
      <c r="S406" s="100"/>
      <c r="T406" s="100"/>
      <c r="U406" s="100"/>
      <c r="V406" s="100"/>
      <c r="W406" s="100"/>
      <c r="X406" s="100"/>
      <c r="Y406" s="100"/>
      <c r="Z406" s="100">
        <v>1</v>
      </c>
      <c r="AA406" s="100">
        <v>1</v>
      </c>
      <c r="AB406" s="100"/>
      <c r="AC406" s="100"/>
      <c r="AD406" s="112">
        <v>1</v>
      </c>
      <c r="AE406" s="100"/>
    </row>
    <row r="407" spans="1:31" x14ac:dyDescent="0.25">
      <c r="A407" s="100">
        <v>401</v>
      </c>
      <c r="B407" s="114">
        <v>44791</v>
      </c>
      <c r="C407" s="111">
        <v>169</v>
      </c>
      <c r="D407" s="100"/>
      <c r="E407" s="100">
        <v>1</v>
      </c>
      <c r="F407" s="100"/>
      <c r="G407" s="100"/>
      <c r="H407" s="100"/>
      <c r="I407" s="100"/>
      <c r="J407" s="100"/>
      <c r="K407" s="100"/>
      <c r="L407" s="100"/>
      <c r="M407" s="100"/>
      <c r="N407" s="100"/>
      <c r="O407" s="100">
        <v>1</v>
      </c>
      <c r="P407" s="100"/>
      <c r="Q407" s="100"/>
      <c r="R407" s="100"/>
      <c r="S407" s="100"/>
      <c r="T407" s="100"/>
      <c r="U407" s="100"/>
      <c r="V407" s="100"/>
      <c r="W407" s="100"/>
      <c r="X407" s="100"/>
      <c r="Y407" s="100"/>
      <c r="Z407" s="100">
        <v>1</v>
      </c>
      <c r="AA407" s="100">
        <v>1</v>
      </c>
      <c r="AB407" s="100"/>
      <c r="AC407" s="100"/>
      <c r="AD407" s="112">
        <v>1</v>
      </c>
      <c r="AE407" s="100"/>
    </row>
    <row r="408" spans="1:31" x14ac:dyDescent="0.25">
      <c r="A408" s="100">
        <v>402</v>
      </c>
      <c r="B408" s="110">
        <v>44792</v>
      </c>
      <c r="C408" s="111">
        <v>170</v>
      </c>
      <c r="D408" s="100"/>
      <c r="E408" s="100">
        <v>1</v>
      </c>
      <c r="F408" s="100"/>
      <c r="G408" s="100"/>
      <c r="H408" s="100"/>
      <c r="I408" s="100"/>
      <c r="J408" s="100"/>
      <c r="K408" s="100">
        <v>1</v>
      </c>
      <c r="L408" s="100"/>
      <c r="M408" s="100"/>
      <c r="N408" s="100"/>
      <c r="O408" s="100"/>
      <c r="P408" s="100"/>
      <c r="Q408" s="100"/>
      <c r="R408" s="100"/>
      <c r="S408" s="100"/>
      <c r="T408" s="100"/>
      <c r="U408" s="100"/>
      <c r="V408" s="100"/>
      <c r="W408" s="100">
        <v>1</v>
      </c>
      <c r="X408" s="100"/>
      <c r="Y408" s="100"/>
      <c r="Z408" s="100"/>
      <c r="AA408" s="100">
        <v>1</v>
      </c>
      <c r="AB408" s="100"/>
      <c r="AC408" s="100"/>
      <c r="AD408" s="112">
        <v>1</v>
      </c>
      <c r="AE408" s="100"/>
    </row>
    <row r="409" spans="1:31" x14ac:dyDescent="0.25">
      <c r="A409" s="100">
        <v>403</v>
      </c>
      <c r="B409" s="110">
        <v>44792</v>
      </c>
      <c r="C409" s="111">
        <v>171</v>
      </c>
      <c r="D409" s="100"/>
      <c r="E409" s="100">
        <v>1</v>
      </c>
      <c r="F409" s="100"/>
      <c r="G409" s="100"/>
      <c r="H409" s="100"/>
      <c r="I409" s="100"/>
      <c r="J409" s="100"/>
      <c r="K409" s="100">
        <v>1</v>
      </c>
      <c r="L409" s="100"/>
      <c r="M409" s="100"/>
      <c r="N409" s="100"/>
      <c r="O409" s="100"/>
      <c r="P409" s="100"/>
      <c r="Q409" s="100"/>
      <c r="R409" s="100"/>
      <c r="S409" s="100"/>
      <c r="T409" s="100"/>
      <c r="U409" s="100"/>
      <c r="V409" s="100"/>
      <c r="W409" s="100">
        <v>1</v>
      </c>
      <c r="X409" s="100"/>
      <c r="Y409" s="100"/>
      <c r="Z409" s="100"/>
      <c r="AA409" s="100">
        <v>1</v>
      </c>
      <c r="AB409" s="100"/>
      <c r="AC409" s="100"/>
      <c r="AD409" s="112">
        <v>1</v>
      </c>
      <c r="AE409" s="100"/>
    </row>
    <row r="410" spans="1:31" x14ac:dyDescent="0.25">
      <c r="A410" s="100">
        <v>404</v>
      </c>
      <c r="B410" s="110">
        <v>44795</v>
      </c>
      <c r="C410" s="111">
        <v>63281706</v>
      </c>
      <c r="D410" s="100"/>
      <c r="E410" s="100"/>
      <c r="F410" s="100"/>
      <c r="G410" s="100">
        <v>1</v>
      </c>
      <c r="H410" s="100"/>
      <c r="I410" s="100"/>
      <c r="J410" s="100"/>
      <c r="K410" s="100">
        <v>1</v>
      </c>
      <c r="L410" s="100"/>
      <c r="M410" s="100"/>
      <c r="N410" s="100"/>
      <c r="O410" s="100"/>
      <c r="P410" s="100"/>
      <c r="Q410" s="100"/>
      <c r="R410" s="100"/>
      <c r="S410" s="100"/>
      <c r="T410" s="100"/>
      <c r="U410" s="100"/>
      <c r="V410" s="100"/>
      <c r="W410" s="100">
        <v>1</v>
      </c>
      <c r="X410" s="100"/>
      <c r="Y410" s="100"/>
      <c r="Z410" s="100"/>
      <c r="AA410" s="100">
        <v>1</v>
      </c>
      <c r="AB410" s="100"/>
      <c r="AC410" s="100"/>
      <c r="AD410" s="112">
        <v>1</v>
      </c>
      <c r="AE410" s="100"/>
    </row>
    <row r="411" spans="1:31" x14ac:dyDescent="0.25">
      <c r="A411" s="100">
        <v>405</v>
      </c>
      <c r="B411" s="114">
        <v>44795</v>
      </c>
      <c r="C411" s="111">
        <v>172</v>
      </c>
      <c r="D411" s="100"/>
      <c r="E411" s="100">
        <v>1</v>
      </c>
      <c r="F411" s="100"/>
      <c r="G411" s="100"/>
      <c r="H411" s="100"/>
      <c r="I411" s="100"/>
      <c r="J411" s="100"/>
      <c r="K411" s="100"/>
      <c r="L411" s="100"/>
      <c r="M411" s="100"/>
      <c r="N411" s="100"/>
      <c r="O411" s="100">
        <v>1</v>
      </c>
      <c r="P411" s="100"/>
      <c r="Q411" s="100"/>
      <c r="R411" s="100"/>
      <c r="S411" s="100"/>
      <c r="T411" s="100"/>
      <c r="U411" s="100"/>
      <c r="V411" s="100"/>
      <c r="W411" s="100"/>
      <c r="X411" s="100"/>
      <c r="Y411" s="100"/>
      <c r="Z411" s="100">
        <v>1</v>
      </c>
      <c r="AA411" s="100">
        <v>1</v>
      </c>
      <c r="AB411" s="100"/>
      <c r="AC411" s="100"/>
      <c r="AD411" s="112">
        <v>1</v>
      </c>
      <c r="AE411" s="100"/>
    </row>
    <row r="412" spans="1:31" x14ac:dyDescent="0.25">
      <c r="A412" s="100">
        <v>406</v>
      </c>
      <c r="B412" s="114">
        <v>44795</v>
      </c>
      <c r="C412" s="111">
        <v>173</v>
      </c>
      <c r="D412" s="100"/>
      <c r="E412" s="100">
        <v>1</v>
      </c>
      <c r="F412" s="100"/>
      <c r="G412" s="100"/>
      <c r="H412" s="100"/>
      <c r="I412" s="100"/>
      <c r="J412" s="100"/>
      <c r="K412" s="100"/>
      <c r="L412" s="100"/>
      <c r="M412" s="100"/>
      <c r="N412" s="100"/>
      <c r="O412" s="100">
        <v>1</v>
      </c>
      <c r="P412" s="100"/>
      <c r="Q412" s="100"/>
      <c r="R412" s="100"/>
      <c r="S412" s="100"/>
      <c r="T412" s="100"/>
      <c r="U412" s="100"/>
      <c r="V412" s="100"/>
      <c r="W412" s="100"/>
      <c r="X412" s="100"/>
      <c r="Y412" s="100"/>
      <c r="Z412" s="100">
        <v>1</v>
      </c>
      <c r="AA412" s="100">
        <v>1</v>
      </c>
      <c r="AB412" s="100"/>
      <c r="AC412" s="100"/>
      <c r="AD412" s="112">
        <v>1</v>
      </c>
      <c r="AE412" s="100"/>
    </row>
    <row r="413" spans="1:31" x14ac:dyDescent="0.25">
      <c r="A413" s="100">
        <v>407</v>
      </c>
      <c r="B413" s="110">
        <v>44796</v>
      </c>
      <c r="C413" s="111">
        <v>174</v>
      </c>
      <c r="D413" s="100"/>
      <c r="E413" s="100">
        <v>1</v>
      </c>
      <c r="F413" s="100"/>
      <c r="G413" s="100"/>
      <c r="H413" s="100"/>
      <c r="I413" s="100"/>
      <c r="J413" s="100"/>
      <c r="K413" s="100">
        <v>1</v>
      </c>
      <c r="L413" s="100"/>
      <c r="M413" s="100"/>
      <c r="N413" s="100"/>
      <c r="O413" s="100"/>
      <c r="P413" s="100"/>
      <c r="Q413" s="100"/>
      <c r="R413" s="100"/>
      <c r="S413" s="100"/>
      <c r="T413" s="100"/>
      <c r="U413" s="100"/>
      <c r="V413" s="100"/>
      <c r="W413" s="100">
        <v>1</v>
      </c>
      <c r="X413" s="100"/>
      <c r="Y413" s="100"/>
      <c r="Z413" s="100"/>
      <c r="AA413" s="100">
        <v>1</v>
      </c>
      <c r="AB413" s="100"/>
      <c r="AC413" s="100"/>
      <c r="AD413" s="112">
        <v>1</v>
      </c>
      <c r="AE413" s="100"/>
    </row>
    <row r="414" spans="1:31" x14ac:dyDescent="0.25">
      <c r="A414" s="100">
        <v>408</v>
      </c>
      <c r="B414" s="110">
        <v>44796</v>
      </c>
      <c r="C414" s="111">
        <v>175</v>
      </c>
      <c r="D414" s="100"/>
      <c r="E414" s="100">
        <v>1</v>
      </c>
      <c r="F414" s="100"/>
      <c r="G414" s="100"/>
      <c r="H414" s="100"/>
      <c r="I414" s="100"/>
      <c r="J414" s="100"/>
      <c r="K414" s="100">
        <v>1</v>
      </c>
      <c r="L414" s="100"/>
      <c r="M414" s="100"/>
      <c r="N414" s="100"/>
      <c r="O414" s="100"/>
      <c r="P414" s="100"/>
      <c r="Q414" s="100"/>
      <c r="R414" s="100"/>
      <c r="S414" s="100"/>
      <c r="T414" s="100"/>
      <c r="U414" s="100"/>
      <c r="V414" s="100"/>
      <c r="W414" s="100">
        <v>1</v>
      </c>
      <c r="X414" s="100"/>
      <c r="Y414" s="100"/>
      <c r="Z414" s="100"/>
      <c r="AA414" s="100">
        <v>1</v>
      </c>
      <c r="AB414" s="100"/>
      <c r="AC414" s="100"/>
      <c r="AD414" s="112">
        <v>1</v>
      </c>
      <c r="AE414" s="100"/>
    </row>
    <row r="415" spans="1:31" x14ac:dyDescent="0.25">
      <c r="A415" s="100">
        <v>409</v>
      </c>
      <c r="B415" s="110">
        <v>44796</v>
      </c>
      <c r="C415" s="111">
        <v>176</v>
      </c>
      <c r="D415" s="100"/>
      <c r="E415" s="100">
        <v>1</v>
      </c>
      <c r="F415" s="100"/>
      <c r="G415" s="100"/>
      <c r="H415" s="100"/>
      <c r="I415" s="100"/>
      <c r="J415" s="100"/>
      <c r="K415" s="100">
        <v>1</v>
      </c>
      <c r="L415" s="100"/>
      <c r="M415" s="100"/>
      <c r="N415" s="100"/>
      <c r="O415" s="100"/>
      <c r="P415" s="100"/>
      <c r="Q415" s="100"/>
      <c r="R415" s="100"/>
      <c r="S415" s="100"/>
      <c r="T415" s="100"/>
      <c r="U415" s="100"/>
      <c r="V415" s="100"/>
      <c r="W415" s="100">
        <v>1</v>
      </c>
      <c r="X415" s="100"/>
      <c r="Y415" s="100"/>
      <c r="Z415" s="100"/>
      <c r="AA415" s="100">
        <v>1</v>
      </c>
      <c r="AB415" s="100"/>
      <c r="AC415" s="100"/>
      <c r="AD415" s="112">
        <v>1</v>
      </c>
      <c r="AE415" s="100"/>
    </row>
    <row r="416" spans="1:31" x14ac:dyDescent="0.25">
      <c r="A416" s="100">
        <v>410</v>
      </c>
      <c r="B416" s="110">
        <v>44796</v>
      </c>
      <c r="C416" s="111">
        <v>177</v>
      </c>
      <c r="D416" s="100"/>
      <c r="E416" s="100">
        <v>1</v>
      </c>
      <c r="F416" s="100"/>
      <c r="G416" s="100"/>
      <c r="H416" s="100"/>
      <c r="I416" s="100"/>
      <c r="J416" s="100"/>
      <c r="K416" s="100">
        <v>1</v>
      </c>
      <c r="L416" s="100"/>
      <c r="M416" s="100"/>
      <c r="N416" s="100"/>
      <c r="O416" s="100"/>
      <c r="P416" s="100"/>
      <c r="Q416" s="100"/>
      <c r="R416" s="100"/>
      <c r="S416" s="100"/>
      <c r="T416" s="100"/>
      <c r="U416" s="100"/>
      <c r="V416" s="100"/>
      <c r="W416" s="100">
        <v>1</v>
      </c>
      <c r="X416" s="100"/>
      <c r="Y416" s="100"/>
      <c r="Z416" s="100"/>
      <c r="AA416" s="100">
        <v>1</v>
      </c>
      <c r="AB416" s="100"/>
      <c r="AC416" s="100"/>
      <c r="AD416" s="112">
        <v>1</v>
      </c>
      <c r="AE416" s="100"/>
    </row>
    <row r="417" spans="1:31" x14ac:dyDescent="0.25">
      <c r="A417" s="100">
        <v>411</v>
      </c>
      <c r="B417" s="114">
        <v>44796</v>
      </c>
      <c r="C417" s="111">
        <v>178</v>
      </c>
      <c r="D417" s="100"/>
      <c r="E417" s="100">
        <v>1</v>
      </c>
      <c r="F417" s="100"/>
      <c r="G417" s="100"/>
      <c r="H417" s="100"/>
      <c r="I417" s="100"/>
      <c r="J417" s="100"/>
      <c r="K417" s="100"/>
      <c r="L417" s="100"/>
      <c r="M417" s="100"/>
      <c r="N417" s="100"/>
      <c r="O417" s="100">
        <v>1</v>
      </c>
      <c r="P417" s="100"/>
      <c r="Q417" s="100"/>
      <c r="R417" s="100"/>
      <c r="S417" s="100"/>
      <c r="T417" s="100"/>
      <c r="U417" s="100"/>
      <c r="V417" s="100"/>
      <c r="W417" s="100"/>
      <c r="X417" s="100"/>
      <c r="Y417" s="100"/>
      <c r="Z417" s="100">
        <v>1</v>
      </c>
      <c r="AA417" s="100">
        <v>1</v>
      </c>
      <c r="AB417" s="100"/>
      <c r="AC417" s="100"/>
      <c r="AD417" s="112">
        <v>1</v>
      </c>
      <c r="AE417" s="100"/>
    </row>
    <row r="418" spans="1:31" x14ac:dyDescent="0.25">
      <c r="A418" s="100">
        <v>412</v>
      </c>
      <c r="B418" s="110">
        <v>44797</v>
      </c>
      <c r="C418" s="111">
        <v>19599146</v>
      </c>
      <c r="D418" s="100"/>
      <c r="E418" s="100"/>
      <c r="F418" s="100"/>
      <c r="G418" s="100">
        <v>1</v>
      </c>
      <c r="H418" s="100"/>
      <c r="I418" s="100"/>
      <c r="J418" s="100"/>
      <c r="K418" s="100">
        <v>1</v>
      </c>
      <c r="L418" s="100"/>
      <c r="M418" s="100"/>
      <c r="N418" s="100"/>
      <c r="O418" s="100"/>
      <c r="P418" s="100"/>
      <c r="Q418" s="100"/>
      <c r="R418" s="100"/>
      <c r="S418" s="100"/>
      <c r="T418" s="100"/>
      <c r="U418" s="100"/>
      <c r="V418" s="100"/>
      <c r="W418" s="100">
        <v>1</v>
      </c>
      <c r="X418" s="100"/>
      <c r="Y418" s="100"/>
      <c r="Z418" s="100"/>
      <c r="AA418" s="100">
        <v>1</v>
      </c>
      <c r="AB418" s="100"/>
      <c r="AC418" s="100"/>
      <c r="AD418" s="112">
        <v>1</v>
      </c>
      <c r="AE418" s="100"/>
    </row>
    <row r="419" spans="1:31" x14ac:dyDescent="0.25">
      <c r="A419" s="100">
        <v>413</v>
      </c>
      <c r="B419" s="114">
        <v>44797</v>
      </c>
      <c r="C419" s="111">
        <v>179</v>
      </c>
      <c r="D419" s="100"/>
      <c r="E419" s="100">
        <v>1</v>
      </c>
      <c r="F419" s="100"/>
      <c r="G419" s="100"/>
      <c r="H419" s="100"/>
      <c r="I419" s="100"/>
      <c r="J419" s="100"/>
      <c r="K419" s="100"/>
      <c r="L419" s="100"/>
      <c r="M419" s="100"/>
      <c r="N419" s="100"/>
      <c r="O419" s="100">
        <v>1</v>
      </c>
      <c r="P419" s="100"/>
      <c r="Q419" s="100"/>
      <c r="R419" s="100"/>
      <c r="S419" s="100"/>
      <c r="T419" s="100"/>
      <c r="U419" s="100"/>
      <c r="V419" s="100"/>
      <c r="W419" s="100"/>
      <c r="X419" s="100"/>
      <c r="Y419" s="100"/>
      <c r="Z419" s="100">
        <v>1</v>
      </c>
      <c r="AA419" s="100">
        <v>1</v>
      </c>
      <c r="AB419" s="100"/>
      <c r="AC419" s="100"/>
      <c r="AD419" s="112">
        <v>1</v>
      </c>
      <c r="AE419" s="100"/>
    </row>
    <row r="420" spans="1:31" x14ac:dyDescent="0.25">
      <c r="A420" s="100">
        <v>414</v>
      </c>
      <c r="B420" s="110">
        <v>44798</v>
      </c>
      <c r="C420" s="111">
        <v>180</v>
      </c>
      <c r="D420" s="100"/>
      <c r="E420" s="100">
        <v>1</v>
      </c>
      <c r="F420" s="100"/>
      <c r="G420" s="100"/>
      <c r="H420" s="100"/>
      <c r="I420" s="100"/>
      <c r="J420" s="100"/>
      <c r="K420" s="100">
        <v>1</v>
      </c>
      <c r="L420" s="100"/>
      <c r="M420" s="100"/>
      <c r="N420" s="100"/>
      <c r="O420" s="100"/>
      <c r="P420" s="100"/>
      <c r="Q420" s="100"/>
      <c r="R420" s="100"/>
      <c r="S420" s="100"/>
      <c r="T420" s="100"/>
      <c r="U420" s="100"/>
      <c r="V420" s="100"/>
      <c r="W420" s="100">
        <v>1</v>
      </c>
      <c r="X420" s="100"/>
      <c r="Y420" s="100"/>
      <c r="Z420" s="100"/>
      <c r="AA420" s="100">
        <v>1</v>
      </c>
      <c r="AB420" s="100"/>
      <c r="AC420" s="100"/>
      <c r="AD420" s="100"/>
      <c r="AE420" s="100">
        <v>1</v>
      </c>
    </row>
    <row r="421" spans="1:31" x14ac:dyDescent="0.25">
      <c r="A421" s="100">
        <v>415</v>
      </c>
      <c r="B421" s="110">
        <v>44799</v>
      </c>
      <c r="C421" s="111">
        <v>60333201</v>
      </c>
      <c r="D421" s="100"/>
      <c r="E421" s="100"/>
      <c r="F421" s="100"/>
      <c r="G421" s="100">
        <v>1</v>
      </c>
      <c r="H421" s="100"/>
      <c r="I421" s="100"/>
      <c r="J421" s="100"/>
      <c r="K421" s="100">
        <v>1</v>
      </c>
      <c r="L421" s="100"/>
      <c r="M421" s="100"/>
      <c r="N421" s="100"/>
      <c r="O421" s="100"/>
      <c r="P421" s="100"/>
      <c r="Q421" s="100"/>
      <c r="R421" s="100"/>
      <c r="S421" s="100"/>
      <c r="T421" s="100"/>
      <c r="U421" s="100"/>
      <c r="V421" s="100"/>
      <c r="W421" s="100">
        <v>1</v>
      </c>
      <c r="X421" s="100"/>
      <c r="Y421" s="100"/>
      <c r="Z421" s="100"/>
      <c r="AA421" s="100">
        <v>1</v>
      </c>
      <c r="AB421" s="100"/>
      <c r="AC421" s="100"/>
      <c r="AD421" s="100"/>
      <c r="AE421" s="100">
        <v>1</v>
      </c>
    </row>
    <row r="422" spans="1:31" x14ac:dyDescent="0.25">
      <c r="A422" s="100">
        <v>416</v>
      </c>
      <c r="B422" s="110">
        <v>44802</v>
      </c>
      <c r="C422" s="111">
        <v>97828228</v>
      </c>
      <c r="D422" s="100"/>
      <c r="E422" s="100"/>
      <c r="F422" s="100"/>
      <c r="G422" s="100">
        <v>1</v>
      </c>
      <c r="H422" s="100"/>
      <c r="I422" s="100"/>
      <c r="J422" s="100"/>
      <c r="K422" s="100">
        <v>1</v>
      </c>
      <c r="L422" s="100"/>
      <c r="M422" s="100"/>
      <c r="N422" s="100"/>
      <c r="O422" s="100"/>
      <c r="P422" s="100"/>
      <c r="Q422" s="100"/>
      <c r="R422" s="100"/>
      <c r="S422" s="100"/>
      <c r="T422" s="100"/>
      <c r="U422" s="100"/>
      <c r="V422" s="100"/>
      <c r="W422" s="100">
        <v>1</v>
      </c>
      <c r="X422" s="100"/>
      <c r="Y422" s="100"/>
      <c r="Z422" s="100"/>
      <c r="AA422" s="100">
        <v>1</v>
      </c>
      <c r="AB422" s="100"/>
      <c r="AC422" s="100"/>
      <c r="AD422" s="112">
        <v>1</v>
      </c>
      <c r="AE422" s="100"/>
    </row>
    <row r="423" spans="1:31" x14ac:dyDescent="0.25">
      <c r="A423" s="100">
        <v>417</v>
      </c>
      <c r="B423" s="110">
        <v>44803</v>
      </c>
      <c r="C423" s="111">
        <v>181</v>
      </c>
      <c r="D423" s="100"/>
      <c r="E423" s="100">
        <v>1</v>
      </c>
      <c r="F423" s="100"/>
      <c r="G423" s="100"/>
      <c r="H423" s="100"/>
      <c r="I423" s="100"/>
      <c r="J423" s="100"/>
      <c r="K423" s="100">
        <v>1</v>
      </c>
      <c r="L423" s="100"/>
      <c r="M423" s="100"/>
      <c r="N423" s="100"/>
      <c r="O423" s="100"/>
      <c r="P423" s="100"/>
      <c r="Q423" s="100"/>
      <c r="R423" s="100"/>
      <c r="S423" s="100"/>
      <c r="T423" s="100"/>
      <c r="U423" s="100"/>
      <c r="V423" s="100"/>
      <c r="W423" s="100">
        <v>1</v>
      </c>
      <c r="X423" s="100"/>
      <c r="Y423" s="100"/>
      <c r="Z423" s="100"/>
      <c r="AA423" s="100">
        <v>1</v>
      </c>
      <c r="AB423" s="100"/>
      <c r="AC423" s="100"/>
      <c r="AD423" s="112">
        <v>1</v>
      </c>
      <c r="AE423" s="100"/>
    </row>
    <row r="424" spans="1:31" x14ac:dyDescent="0.25">
      <c r="A424" s="100">
        <v>418</v>
      </c>
      <c r="B424" s="110">
        <v>44804</v>
      </c>
      <c r="C424" s="111">
        <v>182</v>
      </c>
      <c r="D424" s="100"/>
      <c r="E424" s="100">
        <v>1</v>
      </c>
      <c r="F424" s="100"/>
      <c r="G424" s="100"/>
      <c r="H424" s="100"/>
      <c r="I424" s="100"/>
      <c r="J424" s="100"/>
      <c r="K424" s="100">
        <v>1</v>
      </c>
      <c r="L424" s="100"/>
      <c r="M424" s="100"/>
      <c r="N424" s="100"/>
      <c r="O424" s="100"/>
      <c r="P424" s="100"/>
      <c r="Q424" s="100"/>
      <c r="R424" s="100"/>
      <c r="S424" s="100"/>
      <c r="T424" s="100"/>
      <c r="U424" s="100"/>
      <c r="V424" s="100"/>
      <c r="W424" s="100">
        <v>1</v>
      </c>
      <c r="X424" s="100"/>
      <c r="Y424" s="100"/>
      <c r="Z424" s="100"/>
      <c r="AA424" s="100">
        <v>1</v>
      </c>
      <c r="AB424" s="100"/>
      <c r="AC424" s="100"/>
      <c r="AD424" s="112">
        <v>1</v>
      </c>
      <c r="AE424" s="100"/>
    </row>
    <row r="425" spans="1:31" x14ac:dyDescent="0.25">
      <c r="A425" s="100">
        <v>419</v>
      </c>
      <c r="B425" s="110">
        <v>44805</v>
      </c>
      <c r="C425" s="111">
        <v>85071078</v>
      </c>
      <c r="D425" s="100"/>
      <c r="E425" s="100"/>
      <c r="F425" s="100"/>
      <c r="G425" s="100">
        <v>1</v>
      </c>
      <c r="H425" s="100"/>
      <c r="I425" s="100"/>
      <c r="J425" s="100"/>
      <c r="K425" s="100">
        <v>1</v>
      </c>
      <c r="L425" s="100"/>
      <c r="M425" s="100"/>
      <c r="N425" s="100"/>
      <c r="O425" s="100"/>
      <c r="P425" s="100"/>
      <c r="Q425" s="100"/>
      <c r="R425" s="100"/>
      <c r="S425" s="100"/>
      <c r="T425" s="100"/>
      <c r="U425" s="100"/>
      <c r="V425" s="100"/>
      <c r="W425" s="100">
        <v>1</v>
      </c>
      <c r="X425" s="100"/>
      <c r="Y425" s="100"/>
      <c r="Z425" s="100"/>
      <c r="AA425" s="100">
        <v>1</v>
      </c>
      <c r="AB425" s="100"/>
      <c r="AC425" s="100"/>
      <c r="AD425" s="100"/>
      <c r="AE425" s="100">
        <v>1</v>
      </c>
    </row>
    <row r="426" spans="1:31" x14ac:dyDescent="0.25">
      <c r="A426" s="100">
        <v>420</v>
      </c>
      <c r="B426" s="115">
        <v>44806</v>
      </c>
      <c r="C426" s="111">
        <v>72627775</v>
      </c>
      <c r="D426" s="100"/>
      <c r="E426" s="100"/>
      <c r="F426" s="100"/>
      <c r="G426" s="100">
        <v>1</v>
      </c>
      <c r="H426" s="100"/>
      <c r="I426" s="100"/>
      <c r="J426" s="100"/>
      <c r="K426" s="100">
        <v>1</v>
      </c>
      <c r="L426" s="100"/>
      <c r="M426" s="100"/>
      <c r="N426" s="100"/>
      <c r="O426" s="100"/>
      <c r="P426" s="100"/>
      <c r="Q426" s="100"/>
      <c r="R426" s="100"/>
      <c r="S426" s="100"/>
      <c r="T426" s="100"/>
      <c r="U426" s="100"/>
      <c r="V426" s="100"/>
      <c r="W426" s="100">
        <v>1</v>
      </c>
      <c r="X426" s="100"/>
      <c r="Y426" s="100"/>
      <c r="Z426" s="100"/>
      <c r="AA426" s="100">
        <v>1</v>
      </c>
      <c r="AB426" s="100"/>
      <c r="AC426" s="100"/>
      <c r="AD426" s="112">
        <v>1</v>
      </c>
      <c r="AE426" s="100"/>
    </row>
    <row r="427" spans="1:31" x14ac:dyDescent="0.25">
      <c r="A427" s="100">
        <v>421</v>
      </c>
      <c r="B427" s="115">
        <v>44806</v>
      </c>
      <c r="C427" s="111">
        <v>44835040</v>
      </c>
      <c r="D427" s="100"/>
      <c r="E427" s="100"/>
      <c r="F427" s="100"/>
      <c r="G427" s="100">
        <v>1</v>
      </c>
      <c r="H427" s="100"/>
      <c r="I427" s="100"/>
      <c r="J427" s="100"/>
      <c r="K427" s="100">
        <v>1</v>
      </c>
      <c r="L427" s="100"/>
      <c r="M427" s="100"/>
      <c r="N427" s="100"/>
      <c r="O427" s="100"/>
      <c r="P427" s="100"/>
      <c r="Q427" s="100"/>
      <c r="R427" s="100"/>
      <c r="S427" s="100"/>
      <c r="T427" s="100"/>
      <c r="U427" s="100"/>
      <c r="V427" s="100"/>
      <c r="W427" s="100">
        <v>1</v>
      </c>
      <c r="X427" s="100"/>
      <c r="Y427" s="100"/>
      <c r="Z427" s="100"/>
      <c r="AA427" s="100">
        <v>1</v>
      </c>
      <c r="AB427" s="100"/>
      <c r="AC427" s="100"/>
      <c r="AD427" s="100"/>
      <c r="AE427" s="100">
        <v>1</v>
      </c>
    </row>
    <row r="428" spans="1:31" x14ac:dyDescent="0.25">
      <c r="A428" s="100">
        <v>422</v>
      </c>
      <c r="B428" s="115">
        <v>44809</v>
      </c>
      <c r="C428" s="111">
        <v>6366611</v>
      </c>
      <c r="D428" s="100"/>
      <c r="E428" s="100"/>
      <c r="F428" s="100"/>
      <c r="G428" s="100">
        <v>1</v>
      </c>
      <c r="H428" s="100"/>
      <c r="I428" s="100"/>
      <c r="J428" s="100"/>
      <c r="K428" s="100">
        <v>1</v>
      </c>
      <c r="L428" s="100"/>
      <c r="M428" s="100"/>
      <c r="N428" s="100"/>
      <c r="O428" s="100"/>
      <c r="P428" s="100"/>
      <c r="Q428" s="100"/>
      <c r="R428" s="100"/>
      <c r="S428" s="100"/>
      <c r="T428" s="100"/>
      <c r="U428" s="100"/>
      <c r="V428" s="100"/>
      <c r="W428" s="100">
        <v>1</v>
      </c>
      <c r="X428" s="100"/>
      <c r="Y428" s="100"/>
      <c r="Z428" s="100"/>
      <c r="AA428" s="100">
        <v>1</v>
      </c>
      <c r="AB428" s="100"/>
      <c r="AC428" s="100"/>
      <c r="AD428" s="100"/>
      <c r="AE428" s="100">
        <v>1</v>
      </c>
    </row>
    <row r="429" spans="1:31" x14ac:dyDescent="0.25">
      <c r="A429" s="100">
        <v>423</v>
      </c>
      <c r="B429" s="114">
        <v>44810</v>
      </c>
      <c r="C429" s="111">
        <v>183</v>
      </c>
      <c r="D429" s="100"/>
      <c r="E429" s="100">
        <v>1</v>
      </c>
      <c r="F429" s="100"/>
      <c r="G429" s="100"/>
      <c r="H429" s="100"/>
      <c r="I429" s="100"/>
      <c r="J429" s="100"/>
      <c r="K429" s="100"/>
      <c r="L429" s="100"/>
      <c r="M429" s="100"/>
      <c r="N429" s="100"/>
      <c r="O429" s="100">
        <v>1</v>
      </c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>
        <v>1</v>
      </c>
      <c r="AA429" s="100">
        <v>1</v>
      </c>
      <c r="AB429" s="100"/>
      <c r="AC429" s="100"/>
      <c r="AD429" s="112">
        <v>1</v>
      </c>
      <c r="AE429" s="100"/>
    </row>
    <row r="430" spans="1:31" x14ac:dyDescent="0.25">
      <c r="A430" s="100">
        <v>424</v>
      </c>
      <c r="B430" s="114">
        <v>44811</v>
      </c>
      <c r="C430" s="111">
        <v>184</v>
      </c>
      <c r="D430" s="100"/>
      <c r="E430" s="100">
        <v>1</v>
      </c>
      <c r="F430" s="100"/>
      <c r="G430" s="100"/>
      <c r="H430" s="100"/>
      <c r="I430" s="100"/>
      <c r="J430" s="100"/>
      <c r="K430" s="100"/>
      <c r="L430" s="100"/>
      <c r="M430" s="100"/>
      <c r="N430" s="100"/>
      <c r="O430" s="100">
        <v>1</v>
      </c>
      <c r="P430" s="100"/>
      <c r="Q430" s="100"/>
      <c r="R430" s="100"/>
      <c r="S430" s="100"/>
      <c r="T430" s="100"/>
      <c r="U430" s="100"/>
      <c r="V430" s="100"/>
      <c r="W430" s="100"/>
      <c r="X430" s="100"/>
      <c r="Y430" s="100"/>
      <c r="Z430" s="100">
        <v>1</v>
      </c>
      <c r="AA430" s="100">
        <v>1</v>
      </c>
      <c r="AB430" s="100"/>
      <c r="AC430" s="100"/>
      <c r="AD430" s="112">
        <v>1</v>
      </c>
      <c r="AE430" s="100"/>
    </row>
    <row r="431" spans="1:31" x14ac:dyDescent="0.25">
      <c r="A431" s="100">
        <v>425</v>
      </c>
      <c r="B431" s="114">
        <v>44811</v>
      </c>
      <c r="C431" s="111">
        <v>185</v>
      </c>
      <c r="D431" s="100"/>
      <c r="E431" s="100">
        <v>1</v>
      </c>
      <c r="F431" s="100"/>
      <c r="G431" s="100"/>
      <c r="H431" s="100"/>
      <c r="I431" s="100"/>
      <c r="J431" s="100"/>
      <c r="K431" s="100"/>
      <c r="L431" s="100"/>
      <c r="M431" s="100"/>
      <c r="N431" s="100"/>
      <c r="O431" s="100">
        <v>1</v>
      </c>
      <c r="P431" s="100"/>
      <c r="Q431" s="100"/>
      <c r="R431" s="100"/>
      <c r="S431" s="100"/>
      <c r="T431" s="100"/>
      <c r="U431" s="100"/>
      <c r="V431" s="100"/>
      <c r="W431" s="100"/>
      <c r="X431" s="100"/>
      <c r="Y431" s="100"/>
      <c r="Z431" s="100">
        <v>1</v>
      </c>
      <c r="AA431" s="100">
        <v>1</v>
      </c>
      <c r="AB431" s="100"/>
      <c r="AC431" s="100"/>
      <c r="AD431" s="112">
        <v>1</v>
      </c>
      <c r="AE431" s="100"/>
    </row>
    <row r="432" spans="1:31" x14ac:dyDescent="0.25">
      <c r="A432" s="100">
        <v>426</v>
      </c>
      <c r="B432" s="114">
        <v>44811</v>
      </c>
      <c r="C432" s="111">
        <v>186</v>
      </c>
      <c r="D432" s="100"/>
      <c r="E432" s="100">
        <v>1</v>
      </c>
      <c r="F432" s="100"/>
      <c r="G432" s="100"/>
      <c r="H432" s="100"/>
      <c r="I432" s="100"/>
      <c r="J432" s="100"/>
      <c r="K432" s="100"/>
      <c r="L432" s="100"/>
      <c r="M432" s="100"/>
      <c r="N432" s="100"/>
      <c r="O432" s="100">
        <v>1</v>
      </c>
      <c r="P432" s="100"/>
      <c r="Q432" s="100"/>
      <c r="R432" s="100"/>
      <c r="S432" s="100"/>
      <c r="T432" s="100"/>
      <c r="U432" s="100"/>
      <c r="V432" s="100"/>
      <c r="W432" s="100"/>
      <c r="X432" s="100"/>
      <c r="Y432" s="100"/>
      <c r="Z432" s="100">
        <v>1</v>
      </c>
      <c r="AA432" s="100">
        <v>1</v>
      </c>
      <c r="AB432" s="100"/>
      <c r="AC432" s="100"/>
      <c r="AD432" s="112">
        <v>1</v>
      </c>
      <c r="AE432" s="100"/>
    </row>
    <row r="433" spans="1:31" x14ac:dyDescent="0.25">
      <c r="A433" s="100">
        <v>427</v>
      </c>
      <c r="B433" s="114">
        <v>44811</v>
      </c>
      <c r="C433" s="111">
        <v>187</v>
      </c>
      <c r="D433" s="100"/>
      <c r="E433" s="100">
        <v>1</v>
      </c>
      <c r="F433" s="100"/>
      <c r="G433" s="100"/>
      <c r="H433" s="100"/>
      <c r="I433" s="100"/>
      <c r="J433" s="100"/>
      <c r="K433" s="100"/>
      <c r="L433" s="100"/>
      <c r="M433" s="100"/>
      <c r="N433" s="100"/>
      <c r="O433" s="100">
        <v>1</v>
      </c>
      <c r="P433" s="100"/>
      <c r="Q433" s="100"/>
      <c r="R433" s="100"/>
      <c r="S433" s="100"/>
      <c r="T433" s="100"/>
      <c r="U433" s="100"/>
      <c r="V433" s="100"/>
      <c r="W433" s="100"/>
      <c r="X433" s="100"/>
      <c r="Y433" s="100"/>
      <c r="Z433" s="100">
        <v>1</v>
      </c>
      <c r="AA433" s="100">
        <v>1</v>
      </c>
      <c r="AB433" s="100"/>
      <c r="AC433" s="100"/>
      <c r="AD433" s="112">
        <v>1</v>
      </c>
      <c r="AE433" s="100"/>
    </row>
    <row r="434" spans="1:31" x14ac:dyDescent="0.25">
      <c r="A434" s="100">
        <v>428</v>
      </c>
      <c r="B434" s="114">
        <v>44812</v>
      </c>
      <c r="C434" s="111">
        <v>188</v>
      </c>
      <c r="D434" s="100"/>
      <c r="E434" s="100">
        <v>1</v>
      </c>
      <c r="F434" s="100"/>
      <c r="G434" s="100"/>
      <c r="H434" s="100"/>
      <c r="I434" s="100"/>
      <c r="J434" s="100"/>
      <c r="K434" s="100"/>
      <c r="L434" s="100"/>
      <c r="M434" s="100"/>
      <c r="N434" s="100"/>
      <c r="O434" s="100">
        <v>1</v>
      </c>
      <c r="P434" s="100"/>
      <c r="Q434" s="100"/>
      <c r="R434" s="100"/>
      <c r="S434" s="100"/>
      <c r="T434" s="100"/>
      <c r="U434" s="100"/>
      <c r="V434" s="100"/>
      <c r="W434" s="100"/>
      <c r="X434" s="100"/>
      <c r="Y434" s="100"/>
      <c r="Z434" s="100">
        <v>1</v>
      </c>
      <c r="AA434" s="100">
        <v>1</v>
      </c>
      <c r="AB434" s="100"/>
      <c r="AC434" s="100"/>
      <c r="AD434" s="112">
        <v>1</v>
      </c>
      <c r="AE434" s="100"/>
    </row>
    <row r="435" spans="1:31" x14ac:dyDescent="0.25">
      <c r="A435" s="100">
        <v>429</v>
      </c>
      <c r="B435" s="115">
        <v>44816</v>
      </c>
      <c r="C435" s="111">
        <v>189</v>
      </c>
      <c r="D435" s="100"/>
      <c r="E435" s="100">
        <v>1</v>
      </c>
      <c r="F435" s="100"/>
      <c r="G435" s="100"/>
      <c r="H435" s="100"/>
      <c r="I435" s="100"/>
      <c r="J435" s="100"/>
      <c r="K435" s="100">
        <v>1</v>
      </c>
      <c r="L435" s="100"/>
      <c r="M435" s="100"/>
      <c r="N435" s="100"/>
      <c r="O435" s="100"/>
      <c r="P435" s="100"/>
      <c r="Q435" s="100"/>
      <c r="R435" s="100"/>
      <c r="S435" s="100"/>
      <c r="T435" s="100"/>
      <c r="U435" s="100"/>
      <c r="V435" s="100"/>
      <c r="W435" s="100">
        <v>1</v>
      </c>
      <c r="X435" s="100"/>
      <c r="Y435" s="100"/>
      <c r="Z435" s="100"/>
      <c r="AA435" s="100">
        <v>1</v>
      </c>
      <c r="AB435" s="100"/>
      <c r="AC435" s="100"/>
      <c r="AD435" s="100"/>
      <c r="AE435" s="100">
        <v>1</v>
      </c>
    </row>
    <row r="436" spans="1:31" x14ac:dyDescent="0.25">
      <c r="A436" s="100">
        <v>430</v>
      </c>
      <c r="B436" s="115">
        <v>44816</v>
      </c>
      <c r="C436" s="111">
        <v>84496023</v>
      </c>
      <c r="D436" s="100"/>
      <c r="E436" s="100"/>
      <c r="F436" s="100"/>
      <c r="G436" s="100">
        <v>1</v>
      </c>
      <c r="H436" s="100"/>
      <c r="I436" s="100"/>
      <c r="J436" s="100"/>
      <c r="K436" s="100">
        <v>1</v>
      </c>
      <c r="L436" s="100"/>
      <c r="M436" s="100"/>
      <c r="N436" s="100"/>
      <c r="O436" s="100"/>
      <c r="P436" s="100"/>
      <c r="Q436" s="100"/>
      <c r="R436" s="100"/>
      <c r="S436" s="100"/>
      <c r="T436" s="100"/>
      <c r="U436" s="100"/>
      <c r="V436" s="100"/>
      <c r="W436" s="100">
        <v>1</v>
      </c>
      <c r="X436" s="100"/>
      <c r="Y436" s="100"/>
      <c r="Z436" s="100"/>
      <c r="AA436" s="100">
        <v>1</v>
      </c>
      <c r="AB436" s="100"/>
      <c r="AC436" s="100"/>
      <c r="AD436" s="112">
        <v>1</v>
      </c>
      <c r="AE436" s="100"/>
    </row>
    <row r="437" spans="1:31" x14ac:dyDescent="0.25">
      <c r="A437" s="100">
        <v>431</v>
      </c>
      <c r="B437" s="114">
        <v>44816</v>
      </c>
      <c r="C437" s="111">
        <v>5775</v>
      </c>
      <c r="D437" s="100"/>
      <c r="E437" s="100">
        <v>1</v>
      </c>
      <c r="F437" s="100"/>
      <c r="G437" s="100"/>
      <c r="H437" s="100"/>
      <c r="I437" s="100"/>
      <c r="J437" s="100"/>
      <c r="K437" s="100"/>
      <c r="L437" s="100">
        <v>1</v>
      </c>
      <c r="M437" s="100"/>
      <c r="N437" s="100"/>
      <c r="O437" s="100"/>
      <c r="P437" s="100"/>
      <c r="Q437" s="100"/>
      <c r="R437" s="100"/>
      <c r="S437" s="100"/>
      <c r="T437" s="100"/>
      <c r="U437" s="100"/>
      <c r="V437" s="100"/>
      <c r="W437" s="100"/>
      <c r="X437" s="100"/>
      <c r="Y437" s="100">
        <v>1</v>
      </c>
      <c r="Z437" s="100"/>
      <c r="AA437" s="100">
        <v>1</v>
      </c>
      <c r="AB437" s="100"/>
      <c r="AC437" s="100"/>
      <c r="AD437" s="112">
        <v>1</v>
      </c>
      <c r="AE437" s="100"/>
    </row>
    <row r="438" spans="1:31" x14ac:dyDescent="0.25">
      <c r="A438" s="100">
        <v>432</v>
      </c>
      <c r="B438" s="114">
        <v>44817</v>
      </c>
      <c r="C438" s="111">
        <v>5791</v>
      </c>
      <c r="D438" s="100"/>
      <c r="E438" s="100"/>
      <c r="F438" s="100"/>
      <c r="G438" s="100"/>
      <c r="H438" s="100">
        <v>1</v>
      </c>
      <c r="I438" s="100"/>
      <c r="J438" s="100"/>
      <c r="K438" s="100"/>
      <c r="L438" s="100">
        <v>1</v>
      </c>
      <c r="M438" s="100"/>
      <c r="N438" s="100"/>
      <c r="O438" s="100"/>
      <c r="P438" s="100"/>
      <c r="Q438" s="100"/>
      <c r="R438" s="100"/>
      <c r="S438" s="100"/>
      <c r="T438" s="100"/>
      <c r="U438" s="100"/>
      <c r="V438" s="100"/>
      <c r="W438" s="100"/>
      <c r="X438" s="100"/>
      <c r="Y438" s="100">
        <v>1</v>
      </c>
      <c r="Z438" s="100"/>
      <c r="AA438" s="100">
        <v>1</v>
      </c>
      <c r="AB438" s="100"/>
      <c r="AC438" s="100"/>
      <c r="AD438" s="112">
        <v>1</v>
      </c>
      <c r="AE438" s="100"/>
    </row>
    <row r="439" spans="1:31" x14ac:dyDescent="0.25">
      <c r="A439" s="100">
        <v>433</v>
      </c>
      <c r="B439" s="114">
        <v>44817</v>
      </c>
      <c r="C439" s="111">
        <v>190</v>
      </c>
      <c r="D439" s="100"/>
      <c r="E439" s="100">
        <v>1</v>
      </c>
      <c r="F439" s="100"/>
      <c r="G439" s="100"/>
      <c r="H439" s="100"/>
      <c r="I439" s="100"/>
      <c r="J439" s="100"/>
      <c r="K439" s="100"/>
      <c r="L439" s="100"/>
      <c r="M439" s="100"/>
      <c r="N439" s="100"/>
      <c r="O439" s="100">
        <v>1</v>
      </c>
      <c r="P439" s="100"/>
      <c r="Q439" s="100"/>
      <c r="R439" s="100"/>
      <c r="S439" s="100"/>
      <c r="T439" s="100"/>
      <c r="U439" s="100"/>
      <c r="V439" s="100"/>
      <c r="W439" s="100"/>
      <c r="X439" s="100"/>
      <c r="Y439" s="100"/>
      <c r="Z439" s="100">
        <v>1</v>
      </c>
      <c r="AA439" s="100">
        <v>1</v>
      </c>
      <c r="AB439" s="100"/>
      <c r="AC439" s="100"/>
      <c r="AD439" s="112">
        <v>1</v>
      </c>
      <c r="AE439" s="100"/>
    </row>
    <row r="440" spans="1:31" x14ac:dyDescent="0.25">
      <c r="A440" s="100">
        <v>434</v>
      </c>
      <c r="B440" s="114">
        <v>44817</v>
      </c>
      <c r="C440" s="111">
        <v>191</v>
      </c>
      <c r="D440" s="100"/>
      <c r="E440" s="100">
        <v>1</v>
      </c>
      <c r="F440" s="100"/>
      <c r="G440" s="100"/>
      <c r="H440" s="100"/>
      <c r="I440" s="100"/>
      <c r="J440" s="100"/>
      <c r="K440" s="100"/>
      <c r="L440" s="100"/>
      <c r="M440" s="100"/>
      <c r="N440" s="100"/>
      <c r="O440" s="100">
        <v>1</v>
      </c>
      <c r="P440" s="100"/>
      <c r="Q440" s="100"/>
      <c r="R440" s="100"/>
      <c r="S440" s="100"/>
      <c r="T440" s="100"/>
      <c r="U440" s="100"/>
      <c r="V440" s="100"/>
      <c r="W440" s="100"/>
      <c r="X440" s="100"/>
      <c r="Y440" s="100"/>
      <c r="Z440" s="100">
        <v>1</v>
      </c>
      <c r="AA440" s="100">
        <v>1</v>
      </c>
      <c r="AB440" s="100"/>
      <c r="AC440" s="100"/>
      <c r="AD440" s="112">
        <v>1</v>
      </c>
      <c r="AE440" s="100"/>
    </row>
    <row r="441" spans="1:31" x14ac:dyDescent="0.25">
      <c r="A441" s="100">
        <v>435</v>
      </c>
      <c r="B441" s="115">
        <v>44818</v>
      </c>
      <c r="C441" s="111">
        <v>54232138</v>
      </c>
      <c r="D441" s="100"/>
      <c r="E441" s="100"/>
      <c r="F441" s="100"/>
      <c r="G441" s="100">
        <v>1</v>
      </c>
      <c r="H441" s="100"/>
      <c r="I441" s="100"/>
      <c r="J441" s="100"/>
      <c r="K441" s="100">
        <v>1</v>
      </c>
      <c r="L441" s="100"/>
      <c r="M441" s="100"/>
      <c r="N441" s="100"/>
      <c r="O441" s="100"/>
      <c r="P441" s="100"/>
      <c r="Q441" s="100"/>
      <c r="R441" s="100"/>
      <c r="S441" s="100"/>
      <c r="T441" s="100"/>
      <c r="U441" s="100"/>
      <c r="V441" s="100"/>
      <c r="W441" s="100">
        <v>1</v>
      </c>
      <c r="X441" s="100"/>
      <c r="Y441" s="100"/>
      <c r="Z441" s="100"/>
      <c r="AA441" s="100">
        <v>1</v>
      </c>
      <c r="AB441" s="100"/>
      <c r="AC441" s="100"/>
      <c r="AD441" s="112">
        <v>1</v>
      </c>
      <c r="AE441" s="100"/>
    </row>
    <row r="442" spans="1:31" x14ac:dyDescent="0.25">
      <c r="A442" s="100">
        <v>436</v>
      </c>
      <c r="B442" s="115">
        <v>44818</v>
      </c>
      <c r="C442" s="111">
        <v>82313771</v>
      </c>
      <c r="D442" s="100"/>
      <c r="E442" s="100"/>
      <c r="F442" s="100"/>
      <c r="G442" s="100">
        <v>1</v>
      </c>
      <c r="H442" s="100"/>
      <c r="I442" s="100"/>
      <c r="J442" s="100"/>
      <c r="K442" s="100">
        <v>1</v>
      </c>
      <c r="L442" s="100"/>
      <c r="M442" s="100"/>
      <c r="N442" s="100"/>
      <c r="O442" s="100"/>
      <c r="P442" s="100"/>
      <c r="Q442" s="100"/>
      <c r="R442" s="100"/>
      <c r="S442" s="100"/>
      <c r="T442" s="100"/>
      <c r="U442" s="100"/>
      <c r="V442" s="100"/>
      <c r="W442" s="100">
        <v>1</v>
      </c>
      <c r="X442" s="100"/>
      <c r="Y442" s="100"/>
      <c r="Z442" s="100"/>
      <c r="AA442" s="100">
        <v>1</v>
      </c>
      <c r="AB442" s="100"/>
      <c r="AC442" s="100"/>
      <c r="AD442" s="112">
        <v>1</v>
      </c>
      <c r="AE442" s="100"/>
    </row>
    <row r="443" spans="1:31" x14ac:dyDescent="0.25">
      <c r="A443" s="100">
        <v>437</v>
      </c>
      <c r="B443" s="115">
        <v>44819</v>
      </c>
      <c r="C443" s="111">
        <v>65794385</v>
      </c>
      <c r="D443" s="100"/>
      <c r="E443" s="100"/>
      <c r="F443" s="100"/>
      <c r="G443" s="100">
        <v>1</v>
      </c>
      <c r="H443" s="100"/>
      <c r="I443" s="100"/>
      <c r="J443" s="100"/>
      <c r="K443" s="100">
        <v>1</v>
      </c>
      <c r="L443" s="100"/>
      <c r="M443" s="100"/>
      <c r="N443" s="100"/>
      <c r="O443" s="100"/>
      <c r="P443" s="100"/>
      <c r="Q443" s="100"/>
      <c r="R443" s="100"/>
      <c r="S443" s="100"/>
      <c r="T443" s="100"/>
      <c r="U443" s="100"/>
      <c r="V443" s="100"/>
      <c r="W443" s="100">
        <v>1</v>
      </c>
      <c r="X443" s="100"/>
      <c r="Y443" s="100"/>
      <c r="Z443" s="100"/>
      <c r="AA443" s="100">
        <v>1</v>
      </c>
      <c r="AB443" s="100"/>
      <c r="AC443" s="100"/>
      <c r="AD443" s="112">
        <v>1</v>
      </c>
      <c r="AE443" s="100"/>
    </row>
    <row r="444" spans="1:31" x14ac:dyDescent="0.25">
      <c r="A444" s="100">
        <v>438</v>
      </c>
      <c r="B444" s="115">
        <v>44819</v>
      </c>
      <c r="C444" s="111">
        <v>57957209</v>
      </c>
      <c r="D444" s="100"/>
      <c r="E444" s="100"/>
      <c r="F444" s="100"/>
      <c r="G444" s="100">
        <v>1</v>
      </c>
      <c r="H444" s="100"/>
      <c r="I444" s="100"/>
      <c r="J444" s="100"/>
      <c r="K444" s="100">
        <v>1</v>
      </c>
      <c r="L444" s="100"/>
      <c r="M444" s="100"/>
      <c r="N444" s="100"/>
      <c r="O444" s="100"/>
      <c r="P444" s="100"/>
      <c r="Q444" s="100"/>
      <c r="R444" s="100"/>
      <c r="S444" s="100"/>
      <c r="T444" s="100"/>
      <c r="U444" s="100"/>
      <c r="V444" s="100"/>
      <c r="W444" s="100">
        <v>1</v>
      </c>
      <c r="X444" s="100"/>
      <c r="Y444" s="100"/>
      <c r="Z444" s="100"/>
      <c r="AA444" s="100">
        <v>1</v>
      </c>
      <c r="AB444" s="100"/>
      <c r="AC444" s="100"/>
      <c r="AD444" s="112">
        <v>1</v>
      </c>
      <c r="AE444" s="100"/>
    </row>
    <row r="445" spans="1:31" x14ac:dyDescent="0.25">
      <c r="A445" s="100">
        <v>439</v>
      </c>
      <c r="B445" s="115">
        <v>44820</v>
      </c>
      <c r="C445" s="111">
        <v>5917</v>
      </c>
      <c r="D445" s="100"/>
      <c r="E445" s="100"/>
      <c r="F445" s="100"/>
      <c r="G445" s="100">
        <v>1</v>
      </c>
      <c r="H445" s="100"/>
      <c r="I445" s="100"/>
      <c r="J445" s="100"/>
      <c r="K445" s="100"/>
      <c r="L445" s="100">
        <v>1</v>
      </c>
      <c r="M445" s="100"/>
      <c r="N445" s="100"/>
      <c r="O445" s="100"/>
      <c r="P445" s="100"/>
      <c r="Q445" s="100"/>
      <c r="R445" s="100"/>
      <c r="S445" s="100"/>
      <c r="T445" s="100"/>
      <c r="U445" s="100"/>
      <c r="V445" s="100"/>
      <c r="W445" s="100"/>
      <c r="X445" s="100"/>
      <c r="Y445" s="100">
        <v>1</v>
      </c>
      <c r="Z445" s="100"/>
      <c r="AA445" s="100">
        <v>1</v>
      </c>
      <c r="AB445" s="100"/>
      <c r="AC445" s="100"/>
      <c r="AD445" s="112"/>
      <c r="AE445" s="100">
        <v>1</v>
      </c>
    </row>
    <row r="446" spans="1:31" x14ac:dyDescent="0.25">
      <c r="A446" s="100">
        <v>440</v>
      </c>
      <c r="B446" s="115">
        <v>44823</v>
      </c>
      <c r="C446" s="111">
        <v>10272589</v>
      </c>
      <c r="D446" s="100"/>
      <c r="E446" s="100"/>
      <c r="F446" s="100"/>
      <c r="G446" s="100">
        <v>1</v>
      </c>
      <c r="H446" s="100"/>
      <c r="I446" s="100"/>
      <c r="J446" s="100"/>
      <c r="K446" s="100">
        <v>1</v>
      </c>
      <c r="L446" s="100"/>
      <c r="M446" s="100"/>
      <c r="N446" s="100"/>
      <c r="O446" s="100"/>
      <c r="P446" s="100"/>
      <c r="Q446" s="100"/>
      <c r="R446" s="100"/>
      <c r="S446" s="100"/>
      <c r="T446" s="100"/>
      <c r="U446" s="100"/>
      <c r="V446" s="100"/>
      <c r="W446" s="100">
        <v>1</v>
      </c>
      <c r="X446" s="100"/>
      <c r="Y446" s="100"/>
      <c r="Z446" s="100"/>
      <c r="AA446" s="100">
        <v>1</v>
      </c>
      <c r="AB446" s="100"/>
      <c r="AC446" s="100"/>
      <c r="AD446" s="112">
        <v>1</v>
      </c>
      <c r="AE446" s="100"/>
    </row>
    <row r="447" spans="1:31" x14ac:dyDescent="0.25">
      <c r="A447" s="100">
        <v>441</v>
      </c>
      <c r="B447" s="115">
        <v>44823</v>
      </c>
      <c r="C447" s="111">
        <v>5935</v>
      </c>
      <c r="D447" s="100"/>
      <c r="E447" s="100">
        <v>1</v>
      </c>
      <c r="F447" s="100"/>
      <c r="G447" s="100"/>
      <c r="H447" s="100"/>
      <c r="I447" s="100"/>
      <c r="J447" s="100"/>
      <c r="K447" s="100"/>
      <c r="L447" s="100">
        <v>1</v>
      </c>
      <c r="M447" s="100"/>
      <c r="N447" s="100"/>
      <c r="O447" s="100"/>
      <c r="P447" s="100"/>
      <c r="Q447" s="100"/>
      <c r="R447" s="100"/>
      <c r="S447" s="100"/>
      <c r="T447" s="100"/>
      <c r="U447" s="100"/>
      <c r="V447" s="100"/>
      <c r="W447" s="100"/>
      <c r="X447" s="100"/>
      <c r="Y447" s="100">
        <v>1</v>
      </c>
      <c r="Z447" s="100"/>
      <c r="AA447" s="100">
        <v>1</v>
      </c>
      <c r="AB447" s="100"/>
      <c r="AC447" s="100"/>
      <c r="AD447" s="112"/>
      <c r="AE447" s="100">
        <v>1</v>
      </c>
    </row>
    <row r="448" spans="1:31" x14ac:dyDescent="0.25">
      <c r="A448" s="100">
        <v>442</v>
      </c>
      <c r="B448" s="115">
        <v>44824</v>
      </c>
      <c r="C448" s="111">
        <v>66150985</v>
      </c>
      <c r="D448" s="100"/>
      <c r="E448" s="100"/>
      <c r="F448" s="100"/>
      <c r="G448" s="100">
        <v>1</v>
      </c>
      <c r="H448" s="100"/>
      <c r="I448" s="100"/>
      <c r="J448" s="100"/>
      <c r="K448" s="100">
        <v>1</v>
      </c>
      <c r="L448" s="100"/>
      <c r="M448" s="100"/>
      <c r="N448" s="100"/>
      <c r="O448" s="100"/>
      <c r="P448" s="100"/>
      <c r="Q448" s="100"/>
      <c r="R448" s="100"/>
      <c r="S448" s="100"/>
      <c r="T448" s="100"/>
      <c r="U448" s="100"/>
      <c r="V448" s="100"/>
      <c r="W448" s="100">
        <v>1</v>
      </c>
      <c r="X448" s="100"/>
      <c r="Y448" s="100"/>
      <c r="Z448" s="100"/>
      <c r="AA448" s="100">
        <v>1</v>
      </c>
      <c r="AB448" s="100"/>
      <c r="AC448" s="100"/>
      <c r="AD448" s="112">
        <v>1</v>
      </c>
      <c r="AE448" s="100"/>
    </row>
    <row r="449" spans="1:31" x14ac:dyDescent="0.25">
      <c r="A449" s="100">
        <v>443</v>
      </c>
      <c r="B449" s="115">
        <v>44824</v>
      </c>
      <c r="C449" s="111">
        <v>22923470</v>
      </c>
      <c r="D449" s="100"/>
      <c r="E449" s="100"/>
      <c r="F449" s="100"/>
      <c r="G449" s="100">
        <v>1</v>
      </c>
      <c r="H449" s="100"/>
      <c r="I449" s="100"/>
      <c r="J449" s="100"/>
      <c r="K449" s="100">
        <v>1</v>
      </c>
      <c r="L449" s="100"/>
      <c r="M449" s="100"/>
      <c r="N449" s="100"/>
      <c r="O449" s="100"/>
      <c r="P449" s="100"/>
      <c r="Q449" s="100"/>
      <c r="R449" s="100"/>
      <c r="S449" s="100"/>
      <c r="T449" s="100"/>
      <c r="U449" s="100"/>
      <c r="V449" s="100"/>
      <c r="W449" s="100">
        <v>1</v>
      </c>
      <c r="X449" s="100"/>
      <c r="Y449" s="100"/>
      <c r="Z449" s="100"/>
      <c r="AA449" s="100">
        <v>1</v>
      </c>
      <c r="AB449" s="100"/>
      <c r="AC449" s="100"/>
      <c r="AD449" s="112">
        <v>1</v>
      </c>
      <c r="AE449" s="100"/>
    </row>
    <row r="450" spans="1:31" x14ac:dyDescent="0.25">
      <c r="A450" s="100">
        <v>444</v>
      </c>
      <c r="B450" s="115">
        <v>44824</v>
      </c>
      <c r="C450" s="111">
        <v>192</v>
      </c>
      <c r="D450" s="100"/>
      <c r="E450" s="100">
        <v>1</v>
      </c>
      <c r="F450" s="100"/>
      <c r="G450" s="100"/>
      <c r="H450" s="100"/>
      <c r="I450" s="100"/>
      <c r="J450" s="100"/>
      <c r="K450" s="100">
        <v>1</v>
      </c>
      <c r="L450" s="100"/>
      <c r="M450" s="100"/>
      <c r="N450" s="100"/>
      <c r="O450" s="100"/>
      <c r="P450" s="100"/>
      <c r="Q450" s="100"/>
      <c r="R450" s="100"/>
      <c r="S450" s="100"/>
      <c r="T450" s="100"/>
      <c r="U450" s="100"/>
      <c r="V450" s="100"/>
      <c r="W450" s="100">
        <v>1</v>
      </c>
      <c r="X450" s="100"/>
      <c r="Y450" s="100"/>
      <c r="Z450" s="100"/>
      <c r="AA450" s="100">
        <v>1</v>
      </c>
      <c r="AB450" s="100"/>
      <c r="AC450" s="100"/>
      <c r="AD450" s="112">
        <v>1</v>
      </c>
      <c r="AE450" s="100"/>
    </row>
    <row r="451" spans="1:31" x14ac:dyDescent="0.25">
      <c r="A451" s="100">
        <v>445</v>
      </c>
      <c r="B451" s="115">
        <v>44824</v>
      </c>
      <c r="C451" s="111">
        <v>19527478</v>
      </c>
      <c r="D451" s="100"/>
      <c r="E451" s="100"/>
      <c r="F451" s="100"/>
      <c r="G451" s="100">
        <v>1</v>
      </c>
      <c r="H451" s="100"/>
      <c r="I451" s="100"/>
      <c r="J451" s="100"/>
      <c r="K451" s="100">
        <v>1</v>
      </c>
      <c r="L451" s="100"/>
      <c r="M451" s="100"/>
      <c r="N451" s="100"/>
      <c r="O451" s="100"/>
      <c r="P451" s="100"/>
      <c r="Q451" s="100"/>
      <c r="R451" s="100"/>
      <c r="S451" s="100"/>
      <c r="T451" s="100"/>
      <c r="U451" s="100"/>
      <c r="V451" s="100"/>
      <c r="W451" s="100">
        <v>1</v>
      </c>
      <c r="X451" s="100"/>
      <c r="Y451" s="100"/>
      <c r="Z451" s="100"/>
      <c r="AA451" s="100">
        <v>1</v>
      </c>
      <c r="AB451" s="100"/>
      <c r="AC451" s="100"/>
      <c r="AD451" s="112">
        <v>1</v>
      </c>
      <c r="AE451" s="100"/>
    </row>
    <row r="452" spans="1:31" x14ac:dyDescent="0.25">
      <c r="A452" s="100">
        <v>446</v>
      </c>
      <c r="B452" s="115">
        <v>44826</v>
      </c>
      <c r="C452" s="111">
        <v>6013</v>
      </c>
      <c r="D452" s="100"/>
      <c r="E452" s="100"/>
      <c r="F452" s="100"/>
      <c r="G452" s="100"/>
      <c r="H452" s="100">
        <v>1</v>
      </c>
      <c r="I452" s="100"/>
      <c r="J452" s="100"/>
      <c r="K452" s="100"/>
      <c r="L452" s="100">
        <v>1</v>
      </c>
      <c r="M452" s="100"/>
      <c r="N452" s="100"/>
      <c r="O452" s="100"/>
      <c r="P452" s="100"/>
      <c r="Q452" s="100"/>
      <c r="R452" s="100"/>
      <c r="S452" s="100"/>
      <c r="T452" s="100"/>
      <c r="U452" s="100"/>
      <c r="V452" s="100"/>
      <c r="W452" s="100"/>
      <c r="X452" s="100"/>
      <c r="Y452" s="100">
        <v>1</v>
      </c>
      <c r="Z452" s="100"/>
      <c r="AA452" s="100">
        <v>1</v>
      </c>
      <c r="AB452" s="100"/>
      <c r="AC452" s="100"/>
      <c r="AD452" s="112">
        <v>1</v>
      </c>
      <c r="AE452" s="100"/>
    </row>
    <row r="453" spans="1:31" x14ac:dyDescent="0.25">
      <c r="A453" s="100">
        <v>447</v>
      </c>
      <c r="B453" s="115">
        <v>44827</v>
      </c>
      <c r="C453" s="111">
        <v>436060</v>
      </c>
      <c r="D453" s="100"/>
      <c r="E453" s="100"/>
      <c r="F453" s="100"/>
      <c r="G453" s="100">
        <v>1</v>
      </c>
      <c r="H453" s="100"/>
      <c r="I453" s="100"/>
      <c r="J453" s="100"/>
      <c r="K453" s="100">
        <v>1</v>
      </c>
      <c r="L453" s="100"/>
      <c r="M453" s="100"/>
      <c r="N453" s="100"/>
      <c r="O453" s="100"/>
      <c r="P453" s="100"/>
      <c r="Q453" s="100"/>
      <c r="R453" s="100"/>
      <c r="S453" s="100"/>
      <c r="T453" s="100"/>
      <c r="U453" s="100"/>
      <c r="V453" s="100"/>
      <c r="W453" s="100">
        <v>1</v>
      </c>
      <c r="X453" s="100"/>
      <c r="Y453" s="100"/>
      <c r="Z453" s="100"/>
      <c r="AA453" s="100">
        <v>1</v>
      </c>
      <c r="AB453" s="100"/>
      <c r="AC453" s="100"/>
      <c r="AD453" s="112">
        <v>1</v>
      </c>
      <c r="AE453" s="100"/>
    </row>
    <row r="454" spans="1:31" x14ac:dyDescent="0.25">
      <c r="A454" s="100">
        <v>448</v>
      </c>
      <c r="B454" s="115">
        <v>44827</v>
      </c>
      <c r="C454" s="113" t="s">
        <v>623</v>
      </c>
      <c r="D454" s="100"/>
      <c r="E454" s="100"/>
      <c r="F454" s="100"/>
      <c r="G454" s="100">
        <v>1</v>
      </c>
      <c r="H454" s="100"/>
      <c r="I454" s="100"/>
      <c r="J454" s="100"/>
      <c r="K454" s="100">
        <v>1</v>
      </c>
      <c r="L454" s="100"/>
      <c r="M454" s="100"/>
      <c r="N454" s="100"/>
      <c r="O454" s="100"/>
      <c r="P454" s="100"/>
      <c r="Q454" s="100"/>
      <c r="R454" s="100"/>
      <c r="S454" s="100"/>
      <c r="T454" s="100"/>
      <c r="U454" s="100"/>
      <c r="V454" s="100"/>
      <c r="W454" s="100">
        <v>1</v>
      </c>
      <c r="X454" s="100"/>
      <c r="Y454" s="100"/>
      <c r="Z454" s="100"/>
      <c r="AA454" s="100">
        <v>1</v>
      </c>
      <c r="AB454" s="100"/>
      <c r="AC454" s="100"/>
      <c r="AD454" s="100"/>
      <c r="AE454" s="100">
        <v>1</v>
      </c>
    </row>
    <row r="455" spans="1:31" x14ac:dyDescent="0.25">
      <c r="A455" s="100">
        <v>449</v>
      </c>
      <c r="B455" s="110">
        <v>44827</v>
      </c>
      <c r="C455" s="113" t="s">
        <v>624</v>
      </c>
      <c r="D455" s="100"/>
      <c r="E455" s="100"/>
      <c r="F455" s="100"/>
      <c r="G455" s="100"/>
      <c r="H455" s="100">
        <v>1</v>
      </c>
      <c r="I455" s="100"/>
      <c r="J455" s="100"/>
      <c r="K455" s="100"/>
      <c r="L455" s="100">
        <v>1</v>
      </c>
      <c r="M455" s="100"/>
      <c r="N455" s="100"/>
      <c r="O455" s="100"/>
      <c r="P455" s="100"/>
      <c r="Q455" s="100"/>
      <c r="R455" s="100"/>
      <c r="S455" s="100"/>
      <c r="T455" s="100"/>
      <c r="U455" s="100"/>
      <c r="V455" s="100"/>
      <c r="W455" s="100"/>
      <c r="X455" s="100"/>
      <c r="Y455" s="100">
        <v>1</v>
      </c>
      <c r="Z455" s="100"/>
      <c r="AA455" s="100">
        <v>1</v>
      </c>
      <c r="AB455" s="100"/>
      <c r="AC455" s="100"/>
      <c r="AD455" s="100">
        <v>1</v>
      </c>
      <c r="AE455" s="100"/>
    </row>
    <row r="456" spans="1:31" x14ac:dyDescent="0.25">
      <c r="A456" s="100">
        <v>450</v>
      </c>
      <c r="B456" s="110">
        <v>44827</v>
      </c>
      <c r="C456" s="113" t="s">
        <v>625</v>
      </c>
      <c r="D456" s="100"/>
      <c r="E456" s="100">
        <v>1</v>
      </c>
      <c r="F456" s="100"/>
      <c r="G456" s="100"/>
      <c r="H456" s="100"/>
      <c r="I456" s="100"/>
      <c r="J456" s="100"/>
      <c r="K456" s="100"/>
      <c r="L456" s="100">
        <v>1</v>
      </c>
      <c r="M456" s="100"/>
      <c r="N456" s="100"/>
      <c r="O456" s="100"/>
      <c r="P456" s="100"/>
      <c r="Q456" s="100"/>
      <c r="R456" s="100"/>
      <c r="S456" s="100"/>
      <c r="T456" s="100"/>
      <c r="U456" s="100"/>
      <c r="V456" s="100"/>
      <c r="W456" s="100"/>
      <c r="X456" s="100"/>
      <c r="Y456" s="100">
        <v>1</v>
      </c>
      <c r="Z456" s="100"/>
      <c r="AA456" s="100">
        <v>1</v>
      </c>
      <c r="AB456" s="100"/>
      <c r="AC456" s="100"/>
      <c r="AD456" s="100">
        <v>1</v>
      </c>
      <c r="AE456" s="100"/>
    </row>
    <row r="457" spans="1:31" x14ac:dyDescent="0.25">
      <c r="A457" s="100">
        <v>451</v>
      </c>
      <c r="B457" s="110">
        <v>44827</v>
      </c>
      <c r="C457" s="113" t="s">
        <v>626</v>
      </c>
      <c r="D457" s="100"/>
      <c r="E457" s="100">
        <v>1</v>
      </c>
      <c r="F457" s="100"/>
      <c r="G457" s="100"/>
      <c r="H457" s="100"/>
      <c r="I457" s="100"/>
      <c r="J457" s="100"/>
      <c r="K457" s="100"/>
      <c r="L457" s="100">
        <v>1</v>
      </c>
      <c r="M457" s="100"/>
      <c r="N457" s="100"/>
      <c r="O457" s="100"/>
      <c r="P457" s="100"/>
      <c r="Q457" s="100"/>
      <c r="R457" s="100"/>
      <c r="S457" s="100"/>
      <c r="T457" s="100"/>
      <c r="U457" s="100"/>
      <c r="V457" s="100"/>
      <c r="W457" s="100"/>
      <c r="X457" s="100"/>
      <c r="Y457" s="100">
        <v>1</v>
      </c>
      <c r="Z457" s="100"/>
      <c r="AA457" s="100">
        <v>1</v>
      </c>
      <c r="AB457" s="100"/>
      <c r="AC457" s="100"/>
      <c r="AD457" s="100">
        <v>1</v>
      </c>
      <c r="AE457" s="100"/>
    </row>
    <row r="458" spans="1:31" x14ac:dyDescent="0.25">
      <c r="A458" s="100">
        <v>452</v>
      </c>
      <c r="B458" s="110">
        <v>44828</v>
      </c>
      <c r="C458" s="111">
        <v>80099413</v>
      </c>
      <c r="D458" s="100"/>
      <c r="E458" s="100"/>
      <c r="F458" s="100"/>
      <c r="G458" s="100">
        <v>1</v>
      </c>
      <c r="H458" s="100"/>
      <c r="I458" s="100"/>
      <c r="J458" s="100"/>
      <c r="K458" s="100">
        <v>1</v>
      </c>
      <c r="L458" s="100"/>
      <c r="M458" s="100"/>
      <c r="N458" s="100"/>
      <c r="O458" s="100"/>
      <c r="P458" s="100"/>
      <c r="Q458" s="100"/>
      <c r="R458" s="100"/>
      <c r="S458" s="100"/>
      <c r="T458" s="100"/>
      <c r="U458" s="100"/>
      <c r="V458" s="100"/>
      <c r="W458" s="100">
        <v>1</v>
      </c>
      <c r="X458" s="100"/>
      <c r="Y458" s="100"/>
      <c r="Z458" s="100"/>
      <c r="AA458" s="100">
        <v>1</v>
      </c>
      <c r="AB458" s="100"/>
      <c r="AC458" s="100"/>
      <c r="AD458" s="112">
        <v>1</v>
      </c>
      <c r="AE458" s="100"/>
    </row>
    <row r="459" spans="1:31" x14ac:dyDescent="0.25">
      <c r="A459" s="100">
        <v>453</v>
      </c>
      <c r="B459" s="115">
        <v>44833</v>
      </c>
      <c r="C459" s="111">
        <v>23233306</v>
      </c>
      <c r="D459" s="100"/>
      <c r="E459" s="100"/>
      <c r="F459" s="100"/>
      <c r="G459" s="100">
        <v>1</v>
      </c>
      <c r="H459" s="100"/>
      <c r="I459" s="100"/>
      <c r="J459" s="100"/>
      <c r="K459" s="100">
        <v>1</v>
      </c>
      <c r="L459" s="100"/>
      <c r="M459" s="100"/>
      <c r="N459" s="100"/>
      <c r="O459" s="100"/>
      <c r="P459" s="100"/>
      <c r="Q459" s="100"/>
      <c r="R459" s="100"/>
      <c r="S459" s="100"/>
      <c r="T459" s="100"/>
      <c r="U459" s="100"/>
      <c r="V459" s="100"/>
      <c r="W459" s="100">
        <v>1</v>
      </c>
      <c r="X459" s="100"/>
      <c r="Y459" s="100"/>
      <c r="Z459" s="100"/>
      <c r="AA459" s="100">
        <v>1</v>
      </c>
      <c r="AB459" s="100"/>
      <c r="AC459" s="100"/>
      <c r="AD459" s="112">
        <v>1</v>
      </c>
      <c r="AE459" s="100"/>
    </row>
    <row r="460" spans="1:31" x14ac:dyDescent="0.25">
      <c r="A460" s="100">
        <v>454</v>
      </c>
      <c r="B460" s="115">
        <v>44833</v>
      </c>
      <c r="C460" s="111">
        <v>99803629</v>
      </c>
      <c r="D460" s="100"/>
      <c r="E460" s="100"/>
      <c r="F460" s="100"/>
      <c r="G460" s="100">
        <v>1</v>
      </c>
      <c r="H460" s="100"/>
      <c r="I460" s="100"/>
      <c r="J460" s="100"/>
      <c r="K460" s="100">
        <v>1</v>
      </c>
      <c r="L460" s="100"/>
      <c r="M460" s="100"/>
      <c r="N460" s="100"/>
      <c r="O460" s="100"/>
      <c r="P460" s="100"/>
      <c r="Q460" s="100"/>
      <c r="R460" s="100"/>
      <c r="S460" s="100"/>
      <c r="T460" s="100"/>
      <c r="U460" s="100"/>
      <c r="V460" s="100"/>
      <c r="W460" s="100">
        <v>1</v>
      </c>
      <c r="X460" s="100"/>
      <c r="Y460" s="100"/>
      <c r="Z460" s="100"/>
      <c r="AA460" s="100">
        <v>1</v>
      </c>
      <c r="AB460" s="100"/>
      <c r="AC460" s="100"/>
      <c r="AD460" s="100"/>
      <c r="AE460" s="100">
        <v>1</v>
      </c>
    </row>
    <row r="461" spans="1:31" x14ac:dyDescent="0.25">
      <c r="A461" s="100">
        <v>455</v>
      </c>
      <c r="B461" s="115">
        <v>44837</v>
      </c>
      <c r="C461" s="111">
        <v>26544237</v>
      </c>
      <c r="D461" s="100"/>
      <c r="E461" s="100"/>
      <c r="F461" s="100"/>
      <c r="G461" s="100">
        <v>1</v>
      </c>
      <c r="H461" s="100"/>
      <c r="I461" s="100"/>
      <c r="J461" s="100"/>
      <c r="K461" s="100">
        <v>1</v>
      </c>
      <c r="L461" s="100"/>
      <c r="M461" s="100"/>
      <c r="N461" s="100"/>
      <c r="O461" s="100"/>
      <c r="P461" s="100"/>
      <c r="Q461" s="100"/>
      <c r="R461" s="100"/>
      <c r="S461" s="100"/>
      <c r="T461" s="100"/>
      <c r="U461" s="100"/>
      <c r="V461" s="100"/>
      <c r="W461" s="100">
        <v>1</v>
      </c>
      <c r="X461" s="100"/>
      <c r="Y461" s="100"/>
      <c r="Z461" s="100"/>
      <c r="AA461" s="100">
        <v>1</v>
      </c>
      <c r="AB461" s="100"/>
      <c r="AC461" s="100"/>
      <c r="AD461" s="112">
        <v>1</v>
      </c>
      <c r="AE461" s="100"/>
    </row>
    <row r="462" spans="1:31" x14ac:dyDescent="0.25">
      <c r="A462" s="100">
        <v>456</v>
      </c>
      <c r="B462" s="115">
        <v>44841</v>
      </c>
      <c r="C462" s="111">
        <v>193</v>
      </c>
      <c r="D462" s="100"/>
      <c r="E462" s="100">
        <v>1</v>
      </c>
      <c r="F462" s="100"/>
      <c r="G462" s="100"/>
      <c r="H462" s="100"/>
      <c r="I462" s="100"/>
      <c r="J462" s="100"/>
      <c r="K462" s="100">
        <v>1</v>
      </c>
      <c r="L462" s="100"/>
      <c r="M462" s="100"/>
      <c r="N462" s="100"/>
      <c r="O462" s="100"/>
      <c r="P462" s="100"/>
      <c r="Q462" s="100"/>
      <c r="R462" s="100"/>
      <c r="S462" s="100"/>
      <c r="T462" s="100"/>
      <c r="U462" s="100"/>
      <c r="V462" s="100"/>
      <c r="W462" s="100">
        <v>1</v>
      </c>
      <c r="X462" s="100"/>
      <c r="Y462" s="100"/>
      <c r="Z462" s="100"/>
      <c r="AA462" s="100">
        <v>1</v>
      </c>
      <c r="AB462" s="100"/>
      <c r="AC462" s="100"/>
      <c r="AD462" s="100"/>
      <c r="AE462" s="100">
        <v>1</v>
      </c>
    </row>
    <row r="463" spans="1:31" x14ac:dyDescent="0.25">
      <c r="A463" s="100">
        <v>457</v>
      </c>
      <c r="B463" s="115">
        <v>44841</v>
      </c>
      <c r="C463" s="111">
        <v>194</v>
      </c>
      <c r="D463" s="100"/>
      <c r="E463" s="100">
        <v>1</v>
      </c>
      <c r="F463" s="100"/>
      <c r="G463" s="100"/>
      <c r="H463" s="100"/>
      <c r="I463" s="100"/>
      <c r="J463" s="100"/>
      <c r="K463" s="100">
        <v>1</v>
      </c>
      <c r="L463" s="100"/>
      <c r="M463" s="100"/>
      <c r="N463" s="100"/>
      <c r="O463" s="100"/>
      <c r="P463" s="100"/>
      <c r="Q463" s="100"/>
      <c r="R463" s="100"/>
      <c r="S463" s="100"/>
      <c r="T463" s="100"/>
      <c r="U463" s="100"/>
      <c r="V463" s="100"/>
      <c r="W463" s="100">
        <v>1</v>
      </c>
      <c r="X463" s="100"/>
      <c r="Y463" s="100"/>
      <c r="Z463" s="100"/>
      <c r="AA463" s="100">
        <v>1</v>
      </c>
      <c r="AB463" s="100"/>
      <c r="AC463" s="100"/>
      <c r="AD463" s="100"/>
      <c r="AE463" s="100">
        <v>1</v>
      </c>
    </row>
    <row r="464" spans="1:31" x14ac:dyDescent="0.25">
      <c r="A464" s="100">
        <v>458</v>
      </c>
      <c r="B464" s="115">
        <v>44841</v>
      </c>
      <c r="C464" s="111">
        <v>30504083</v>
      </c>
      <c r="D464" s="100"/>
      <c r="E464" s="100"/>
      <c r="F464" s="100"/>
      <c r="G464" s="100">
        <v>1</v>
      </c>
      <c r="H464" s="100"/>
      <c r="I464" s="100"/>
      <c r="J464" s="100"/>
      <c r="K464" s="100">
        <v>1</v>
      </c>
      <c r="L464" s="100"/>
      <c r="M464" s="100"/>
      <c r="N464" s="100"/>
      <c r="O464" s="100"/>
      <c r="P464" s="100"/>
      <c r="Q464" s="100"/>
      <c r="R464" s="100"/>
      <c r="S464" s="100"/>
      <c r="T464" s="100"/>
      <c r="U464" s="100"/>
      <c r="V464" s="100"/>
      <c r="W464" s="100">
        <v>1</v>
      </c>
      <c r="X464" s="100"/>
      <c r="Y464" s="100"/>
      <c r="Z464" s="100"/>
      <c r="AA464" s="100">
        <v>1</v>
      </c>
      <c r="AB464" s="100"/>
      <c r="AC464" s="100"/>
      <c r="AD464" s="112">
        <v>1</v>
      </c>
      <c r="AE464" s="100"/>
    </row>
    <row r="465" spans="1:31" x14ac:dyDescent="0.25">
      <c r="A465" s="100">
        <v>459</v>
      </c>
      <c r="B465" s="115">
        <v>44841</v>
      </c>
      <c r="C465" s="111">
        <v>195</v>
      </c>
      <c r="D465" s="100"/>
      <c r="E465" s="100">
        <v>1</v>
      </c>
      <c r="F465" s="100"/>
      <c r="G465" s="100"/>
      <c r="H465" s="100"/>
      <c r="I465" s="100"/>
      <c r="J465" s="100"/>
      <c r="K465" s="100">
        <v>1</v>
      </c>
      <c r="L465" s="100"/>
      <c r="M465" s="100"/>
      <c r="N465" s="100"/>
      <c r="O465" s="100"/>
      <c r="P465" s="100"/>
      <c r="Q465" s="100"/>
      <c r="R465" s="100"/>
      <c r="S465" s="100"/>
      <c r="T465" s="100"/>
      <c r="U465" s="100"/>
      <c r="V465" s="100"/>
      <c r="W465" s="100">
        <v>1</v>
      </c>
      <c r="X465" s="100"/>
      <c r="Y465" s="100"/>
      <c r="Z465" s="100"/>
      <c r="AA465" s="100">
        <v>1</v>
      </c>
      <c r="AB465" s="100"/>
      <c r="AC465" s="100"/>
      <c r="AD465" s="112">
        <v>1</v>
      </c>
      <c r="AE465" s="100"/>
    </row>
    <row r="466" spans="1:31" x14ac:dyDescent="0.25">
      <c r="A466" s="100">
        <v>460</v>
      </c>
      <c r="B466" s="115">
        <v>44841</v>
      </c>
      <c r="C466" s="111">
        <v>196</v>
      </c>
      <c r="D466" s="100"/>
      <c r="E466" s="100">
        <v>1</v>
      </c>
      <c r="F466" s="100"/>
      <c r="G466" s="100"/>
      <c r="H466" s="100"/>
      <c r="I466" s="100"/>
      <c r="J466" s="100"/>
      <c r="K466" s="100">
        <v>1</v>
      </c>
      <c r="L466" s="100"/>
      <c r="M466" s="100"/>
      <c r="N466" s="100"/>
      <c r="O466" s="100"/>
      <c r="P466" s="100"/>
      <c r="Q466" s="100"/>
      <c r="R466" s="100"/>
      <c r="S466" s="100"/>
      <c r="T466" s="100"/>
      <c r="U466" s="100"/>
      <c r="V466" s="100"/>
      <c r="W466" s="100">
        <v>1</v>
      </c>
      <c r="X466" s="100"/>
      <c r="Y466" s="100"/>
      <c r="Z466" s="100"/>
      <c r="AA466" s="100">
        <v>1</v>
      </c>
      <c r="AB466" s="100"/>
      <c r="AC466" s="100"/>
      <c r="AD466" s="112">
        <v>1</v>
      </c>
      <c r="AE466" s="100"/>
    </row>
    <row r="467" spans="1:31" x14ac:dyDescent="0.25">
      <c r="A467" s="100">
        <v>461</v>
      </c>
      <c r="B467" s="115">
        <v>44841</v>
      </c>
      <c r="C467" s="111">
        <v>197</v>
      </c>
      <c r="D467" s="100"/>
      <c r="E467" s="100">
        <v>1</v>
      </c>
      <c r="F467" s="100"/>
      <c r="G467" s="100"/>
      <c r="H467" s="100"/>
      <c r="I467" s="100"/>
      <c r="J467" s="100"/>
      <c r="K467" s="100">
        <v>1</v>
      </c>
      <c r="L467" s="100"/>
      <c r="M467" s="100"/>
      <c r="N467" s="100"/>
      <c r="O467" s="100"/>
      <c r="P467" s="100"/>
      <c r="Q467" s="100"/>
      <c r="R467" s="100"/>
      <c r="S467" s="100"/>
      <c r="T467" s="100"/>
      <c r="U467" s="100"/>
      <c r="V467" s="100"/>
      <c r="W467" s="100">
        <v>1</v>
      </c>
      <c r="X467" s="100"/>
      <c r="Y467" s="100"/>
      <c r="Z467" s="100"/>
      <c r="AA467" s="100">
        <v>1</v>
      </c>
      <c r="AB467" s="100"/>
      <c r="AC467" s="100"/>
      <c r="AD467" s="112">
        <v>1</v>
      </c>
      <c r="AE467" s="100"/>
    </row>
    <row r="468" spans="1:31" x14ac:dyDescent="0.25">
      <c r="A468" s="100">
        <v>462</v>
      </c>
      <c r="B468" s="114">
        <v>44841</v>
      </c>
      <c r="C468" s="111">
        <v>198</v>
      </c>
      <c r="D468" s="100"/>
      <c r="E468" s="100">
        <v>1</v>
      </c>
      <c r="F468" s="100"/>
      <c r="G468" s="100"/>
      <c r="H468" s="100"/>
      <c r="I468" s="100"/>
      <c r="J468" s="100"/>
      <c r="K468" s="100"/>
      <c r="L468" s="100"/>
      <c r="M468" s="100"/>
      <c r="N468" s="100"/>
      <c r="O468" s="100">
        <v>1</v>
      </c>
      <c r="P468" s="100"/>
      <c r="Q468" s="100"/>
      <c r="R468" s="100"/>
      <c r="S468" s="100"/>
      <c r="T468" s="100"/>
      <c r="U468" s="100"/>
      <c r="V468" s="100"/>
      <c r="W468" s="100"/>
      <c r="X468" s="100"/>
      <c r="Y468" s="100"/>
      <c r="Z468" s="100">
        <v>1</v>
      </c>
      <c r="AA468" s="100">
        <v>1</v>
      </c>
      <c r="AB468" s="100"/>
      <c r="AC468" s="100"/>
      <c r="AD468" s="112">
        <v>1</v>
      </c>
      <c r="AE468" s="100"/>
    </row>
    <row r="469" spans="1:31" x14ac:dyDescent="0.25">
      <c r="A469" s="100">
        <v>463</v>
      </c>
      <c r="B469" s="115">
        <v>44844</v>
      </c>
      <c r="C469" s="111">
        <v>57751809</v>
      </c>
      <c r="D469" s="100"/>
      <c r="E469" s="100"/>
      <c r="F469" s="100"/>
      <c r="G469" s="100">
        <v>1</v>
      </c>
      <c r="H469" s="100"/>
      <c r="I469" s="100"/>
      <c r="J469" s="100"/>
      <c r="K469" s="100">
        <v>1</v>
      </c>
      <c r="L469" s="100"/>
      <c r="M469" s="100"/>
      <c r="N469" s="100"/>
      <c r="O469" s="100"/>
      <c r="P469" s="100"/>
      <c r="Q469" s="100"/>
      <c r="R469" s="100"/>
      <c r="S469" s="100"/>
      <c r="T469" s="100"/>
      <c r="U469" s="100"/>
      <c r="V469" s="100"/>
      <c r="W469" s="100">
        <v>1</v>
      </c>
      <c r="X469" s="100"/>
      <c r="Y469" s="100"/>
      <c r="Z469" s="100"/>
      <c r="AA469" s="100">
        <v>1</v>
      </c>
      <c r="AB469" s="100"/>
      <c r="AC469" s="100"/>
      <c r="AD469" s="100"/>
      <c r="AE469" s="100">
        <v>1</v>
      </c>
    </row>
    <row r="470" spans="1:31" x14ac:dyDescent="0.25">
      <c r="A470" s="100">
        <v>464</v>
      </c>
      <c r="B470" s="115">
        <v>44845</v>
      </c>
      <c r="C470" s="113" t="s">
        <v>627</v>
      </c>
      <c r="D470" s="100"/>
      <c r="E470" s="100"/>
      <c r="F470" s="100"/>
      <c r="G470" s="100">
        <v>1</v>
      </c>
      <c r="H470" s="100"/>
      <c r="I470" s="100"/>
      <c r="J470" s="100"/>
      <c r="K470" s="100">
        <v>1</v>
      </c>
      <c r="L470" s="100"/>
      <c r="M470" s="100"/>
      <c r="N470" s="100"/>
      <c r="O470" s="100"/>
      <c r="P470" s="100"/>
      <c r="Q470" s="100"/>
      <c r="R470" s="100"/>
      <c r="S470" s="100"/>
      <c r="T470" s="100"/>
      <c r="U470" s="100"/>
      <c r="V470" s="100"/>
      <c r="W470" s="100">
        <v>1</v>
      </c>
      <c r="X470" s="100"/>
      <c r="Y470" s="100"/>
      <c r="Z470" s="100"/>
      <c r="AA470" s="100">
        <v>1</v>
      </c>
      <c r="AB470" s="100"/>
      <c r="AC470" s="100"/>
      <c r="AD470" s="100"/>
      <c r="AE470" s="100">
        <v>1</v>
      </c>
    </row>
    <row r="471" spans="1:31" x14ac:dyDescent="0.25">
      <c r="A471" s="100">
        <v>465</v>
      </c>
      <c r="B471" s="115">
        <v>44845</v>
      </c>
      <c r="C471" s="111">
        <v>48166782</v>
      </c>
      <c r="D471" s="100"/>
      <c r="E471" s="100"/>
      <c r="F471" s="100"/>
      <c r="G471" s="100">
        <v>1</v>
      </c>
      <c r="H471" s="100"/>
      <c r="I471" s="100"/>
      <c r="J471" s="100"/>
      <c r="K471" s="100">
        <v>1</v>
      </c>
      <c r="L471" s="100"/>
      <c r="M471" s="100"/>
      <c r="N471" s="100"/>
      <c r="O471" s="100"/>
      <c r="P471" s="100"/>
      <c r="Q471" s="100"/>
      <c r="R471" s="100"/>
      <c r="S471" s="100"/>
      <c r="T471" s="100"/>
      <c r="U471" s="100"/>
      <c r="V471" s="100"/>
      <c r="W471" s="100">
        <v>1</v>
      </c>
      <c r="X471" s="100"/>
      <c r="Y471" s="100"/>
      <c r="Z471" s="100"/>
      <c r="AA471" s="100">
        <v>1</v>
      </c>
      <c r="AB471" s="100"/>
      <c r="AC471" s="100"/>
      <c r="AD471" s="100"/>
      <c r="AE471" s="100">
        <v>1</v>
      </c>
    </row>
    <row r="472" spans="1:31" x14ac:dyDescent="0.25">
      <c r="A472" s="100">
        <v>466</v>
      </c>
      <c r="B472" s="114">
        <v>44845</v>
      </c>
      <c r="C472" s="111">
        <v>199</v>
      </c>
      <c r="D472" s="100"/>
      <c r="E472" s="100">
        <v>1</v>
      </c>
      <c r="F472" s="100"/>
      <c r="G472" s="100"/>
      <c r="H472" s="100"/>
      <c r="I472" s="100"/>
      <c r="J472" s="100"/>
      <c r="K472" s="100"/>
      <c r="L472" s="100"/>
      <c r="M472" s="100"/>
      <c r="N472" s="100"/>
      <c r="O472" s="100">
        <v>1</v>
      </c>
      <c r="P472" s="100"/>
      <c r="Q472" s="100"/>
      <c r="R472" s="100"/>
      <c r="S472" s="100"/>
      <c r="T472" s="100"/>
      <c r="U472" s="100"/>
      <c r="V472" s="100"/>
      <c r="W472" s="100"/>
      <c r="X472" s="100"/>
      <c r="Y472" s="100"/>
      <c r="Z472" s="100">
        <v>1</v>
      </c>
      <c r="AA472" s="100">
        <v>1</v>
      </c>
      <c r="AB472" s="100"/>
      <c r="AC472" s="100"/>
      <c r="AD472" s="112">
        <v>1</v>
      </c>
      <c r="AE472" s="100"/>
    </row>
    <row r="473" spans="1:31" x14ac:dyDescent="0.25">
      <c r="A473" s="100">
        <v>467</v>
      </c>
      <c r="B473" s="115">
        <v>44846</v>
      </c>
      <c r="C473" s="111">
        <v>200</v>
      </c>
      <c r="D473" s="100"/>
      <c r="E473" s="100">
        <v>1</v>
      </c>
      <c r="F473" s="100"/>
      <c r="G473" s="100"/>
      <c r="H473" s="100"/>
      <c r="I473" s="100"/>
      <c r="J473" s="100"/>
      <c r="K473" s="100">
        <v>1</v>
      </c>
      <c r="L473" s="100"/>
      <c r="M473" s="100"/>
      <c r="N473" s="100"/>
      <c r="O473" s="100"/>
      <c r="P473" s="100"/>
      <c r="Q473" s="100"/>
      <c r="R473" s="100"/>
      <c r="S473" s="100"/>
      <c r="T473" s="100"/>
      <c r="U473" s="100"/>
      <c r="V473" s="100"/>
      <c r="W473" s="100">
        <v>1</v>
      </c>
      <c r="X473" s="100"/>
      <c r="Y473" s="100"/>
      <c r="Z473" s="100"/>
      <c r="AA473" s="100">
        <v>1</v>
      </c>
      <c r="AB473" s="100"/>
      <c r="AC473" s="100"/>
      <c r="AD473" s="112">
        <v>1</v>
      </c>
      <c r="AE473" s="100"/>
    </row>
    <row r="474" spans="1:31" x14ac:dyDescent="0.25">
      <c r="A474" s="100">
        <v>468</v>
      </c>
      <c r="B474" s="115">
        <v>44846</v>
      </c>
      <c r="C474" s="111">
        <v>6536</v>
      </c>
      <c r="D474" s="100"/>
      <c r="E474" s="100"/>
      <c r="F474" s="100"/>
      <c r="G474" s="100"/>
      <c r="H474" s="100">
        <v>1</v>
      </c>
      <c r="I474" s="100"/>
      <c r="J474" s="100"/>
      <c r="K474" s="100"/>
      <c r="L474" s="100">
        <v>1</v>
      </c>
      <c r="M474" s="100"/>
      <c r="N474" s="100"/>
      <c r="O474" s="100"/>
      <c r="P474" s="100"/>
      <c r="Q474" s="100"/>
      <c r="R474" s="100"/>
      <c r="S474" s="100"/>
      <c r="T474" s="100"/>
      <c r="U474" s="100"/>
      <c r="V474" s="100"/>
      <c r="W474" s="100"/>
      <c r="X474" s="100"/>
      <c r="Y474" s="100">
        <v>1</v>
      </c>
      <c r="Z474" s="100"/>
      <c r="AA474" s="100">
        <v>1</v>
      </c>
      <c r="AB474" s="100"/>
      <c r="AC474" s="100"/>
      <c r="AD474" s="112"/>
      <c r="AE474" s="100">
        <v>1</v>
      </c>
    </row>
    <row r="475" spans="1:31" x14ac:dyDescent="0.25">
      <c r="A475" s="100">
        <v>469</v>
      </c>
      <c r="B475" s="115">
        <v>44847</v>
      </c>
      <c r="C475" s="111">
        <v>37004394</v>
      </c>
      <c r="D475" s="100"/>
      <c r="E475" s="100"/>
      <c r="F475" s="100"/>
      <c r="G475" s="100">
        <v>1</v>
      </c>
      <c r="H475" s="100"/>
      <c r="I475" s="100"/>
      <c r="J475" s="100"/>
      <c r="K475" s="100">
        <v>1</v>
      </c>
      <c r="L475" s="100"/>
      <c r="M475" s="100"/>
      <c r="N475" s="100"/>
      <c r="O475" s="100"/>
      <c r="P475" s="100"/>
      <c r="Q475" s="100"/>
      <c r="R475" s="100"/>
      <c r="S475" s="100"/>
      <c r="T475" s="100"/>
      <c r="U475" s="100"/>
      <c r="V475" s="100"/>
      <c r="W475" s="100">
        <v>1</v>
      </c>
      <c r="X475" s="100"/>
      <c r="Y475" s="100"/>
      <c r="Z475" s="100"/>
      <c r="AA475" s="100">
        <v>1</v>
      </c>
      <c r="AB475" s="100"/>
      <c r="AC475" s="100"/>
      <c r="AD475" s="112">
        <v>1</v>
      </c>
      <c r="AE475" s="100"/>
    </row>
    <row r="476" spans="1:31" x14ac:dyDescent="0.25">
      <c r="A476" s="100">
        <v>470</v>
      </c>
      <c r="B476" s="115">
        <v>44847</v>
      </c>
      <c r="C476" s="111">
        <v>39552865</v>
      </c>
      <c r="D476" s="100"/>
      <c r="E476" s="100"/>
      <c r="F476" s="100"/>
      <c r="G476" s="100">
        <v>1</v>
      </c>
      <c r="H476" s="100"/>
      <c r="I476" s="100"/>
      <c r="J476" s="100"/>
      <c r="K476" s="100">
        <v>1</v>
      </c>
      <c r="L476" s="100"/>
      <c r="M476" s="100"/>
      <c r="N476" s="100"/>
      <c r="O476" s="100"/>
      <c r="P476" s="100"/>
      <c r="Q476" s="100"/>
      <c r="R476" s="100"/>
      <c r="S476" s="100"/>
      <c r="T476" s="100"/>
      <c r="U476" s="100"/>
      <c r="V476" s="100"/>
      <c r="W476" s="100">
        <v>1</v>
      </c>
      <c r="X476" s="100"/>
      <c r="Y476" s="100"/>
      <c r="Z476" s="100"/>
      <c r="AA476" s="100">
        <v>1</v>
      </c>
      <c r="AB476" s="100"/>
      <c r="AC476" s="100"/>
      <c r="AD476" s="100"/>
      <c r="AE476" s="100">
        <v>1</v>
      </c>
    </row>
    <row r="477" spans="1:31" x14ac:dyDescent="0.25">
      <c r="A477" s="100">
        <v>471</v>
      </c>
      <c r="B477" s="115">
        <v>44848</v>
      </c>
      <c r="C477" s="111">
        <v>201</v>
      </c>
      <c r="D477" s="100"/>
      <c r="E477" s="100">
        <v>1</v>
      </c>
      <c r="F477" s="100"/>
      <c r="G477" s="100"/>
      <c r="H477" s="100"/>
      <c r="I477" s="100"/>
      <c r="J477" s="100"/>
      <c r="K477" s="100">
        <v>1</v>
      </c>
      <c r="L477" s="100"/>
      <c r="M477" s="100"/>
      <c r="N477" s="100"/>
      <c r="O477" s="100"/>
      <c r="P477" s="100"/>
      <c r="Q477" s="100"/>
      <c r="R477" s="100"/>
      <c r="S477" s="100"/>
      <c r="T477" s="100"/>
      <c r="U477" s="100"/>
      <c r="V477" s="100"/>
      <c r="W477" s="100">
        <v>1</v>
      </c>
      <c r="X477" s="100"/>
      <c r="Y477" s="100"/>
      <c r="Z477" s="100"/>
      <c r="AA477" s="100">
        <v>1</v>
      </c>
      <c r="AB477" s="100"/>
      <c r="AC477" s="100"/>
      <c r="AD477" s="100"/>
      <c r="AE477" s="100">
        <v>1</v>
      </c>
    </row>
    <row r="478" spans="1:31" x14ac:dyDescent="0.25">
      <c r="A478" s="100">
        <v>472</v>
      </c>
      <c r="B478" s="115">
        <v>44852</v>
      </c>
      <c r="C478" s="111">
        <v>51020189</v>
      </c>
      <c r="D478" s="100"/>
      <c r="E478" s="100"/>
      <c r="F478" s="100"/>
      <c r="G478" s="100">
        <v>1</v>
      </c>
      <c r="H478" s="100"/>
      <c r="I478" s="100"/>
      <c r="J478" s="100"/>
      <c r="K478" s="100">
        <v>1</v>
      </c>
      <c r="L478" s="100"/>
      <c r="M478" s="100"/>
      <c r="N478" s="100"/>
      <c r="O478" s="100"/>
      <c r="P478" s="100"/>
      <c r="Q478" s="100"/>
      <c r="R478" s="100"/>
      <c r="S478" s="100"/>
      <c r="T478" s="100"/>
      <c r="U478" s="100"/>
      <c r="V478" s="100"/>
      <c r="W478" s="100">
        <v>1</v>
      </c>
      <c r="X478" s="100"/>
      <c r="Y478" s="100"/>
      <c r="Z478" s="100"/>
      <c r="AA478" s="100">
        <v>1</v>
      </c>
      <c r="AB478" s="100"/>
      <c r="AC478" s="100"/>
      <c r="AD478" s="112">
        <v>1</v>
      </c>
      <c r="AE478" s="100"/>
    </row>
    <row r="479" spans="1:31" x14ac:dyDescent="0.25">
      <c r="A479" s="100">
        <v>473</v>
      </c>
      <c r="B479" s="115">
        <v>44852</v>
      </c>
      <c r="C479" s="111">
        <v>6649</v>
      </c>
      <c r="D479" s="100"/>
      <c r="E479" s="100"/>
      <c r="F479" s="100"/>
      <c r="G479" s="100"/>
      <c r="H479" s="100">
        <v>1</v>
      </c>
      <c r="I479" s="100"/>
      <c r="J479" s="100"/>
      <c r="K479" s="100"/>
      <c r="L479" s="100">
        <v>1</v>
      </c>
      <c r="M479" s="100"/>
      <c r="N479" s="100"/>
      <c r="O479" s="100"/>
      <c r="P479" s="100"/>
      <c r="Q479" s="100"/>
      <c r="R479" s="100"/>
      <c r="S479" s="100">
        <v>1</v>
      </c>
      <c r="T479" s="100"/>
      <c r="U479" s="100"/>
      <c r="V479" s="100"/>
      <c r="W479" s="100"/>
      <c r="X479" s="100"/>
      <c r="Y479" s="100"/>
      <c r="Z479" s="100"/>
      <c r="AA479" s="100">
        <v>1</v>
      </c>
      <c r="AB479" s="100"/>
      <c r="AC479" s="100"/>
      <c r="AD479" s="112">
        <v>1</v>
      </c>
      <c r="AE479" s="100"/>
    </row>
    <row r="480" spans="1:31" x14ac:dyDescent="0.25">
      <c r="A480" s="100">
        <v>474</v>
      </c>
      <c r="B480" s="115">
        <v>44853</v>
      </c>
      <c r="C480" s="111">
        <v>202</v>
      </c>
      <c r="D480" s="100"/>
      <c r="E480" s="100">
        <v>1</v>
      </c>
      <c r="F480" s="100"/>
      <c r="G480" s="100"/>
      <c r="H480" s="100"/>
      <c r="I480" s="100"/>
      <c r="J480" s="100"/>
      <c r="K480" s="100">
        <v>1</v>
      </c>
      <c r="L480" s="100"/>
      <c r="M480" s="100"/>
      <c r="N480" s="100"/>
      <c r="O480" s="100"/>
      <c r="P480" s="100"/>
      <c r="Q480" s="100"/>
      <c r="R480" s="100"/>
      <c r="S480" s="100"/>
      <c r="T480" s="100"/>
      <c r="U480" s="100"/>
      <c r="V480" s="100"/>
      <c r="W480" s="100">
        <v>1</v>
      </c>
      <c r="X480" s="100"/>
      <c r="Y480" s="100"/>
      <c r="Z480" s="100"/>
      <c r="AA480" s="100">
        <v>1</v>
      </c>
      <c r="AB480" s="100"/>
      <c r="AC480" s="100"/>
      <c r="AD480" s="100"/>
      <c r="AE480" s="100">
        <v>1</v>
      </c>
    </row>
    <row r="481" spans="1:31" x14ac:dyDescent="0.25">
      <c r="A481" s="100">
        <v>475</v>
      </c>
      <c r="B481" s="115">
        <v>44853</v>
      </c>
      <c r="C481" s="111">
        <v>86397204</v>
      </c>
      <c r="D481" s="100"/>
      <c r="E481" s="100"/>
      <c r="F481" s="100"/>
      <c r="G481" s="100">
        <v>1</v>
      </c>
      <c r="H481" s="100"/>
      <c r="I481" s="100"/>
      <c r="J481" s="100"/>
      <c r="K481" s="100">
        <v>1</v>
      </c>
      <c r="L481" s="100"/>
      <c r="M481" s="100"/>
      <c r="N481" s="100"/>
      <c r="O481" s="100"/>
      <c r="P481" s="100"/>
      <c r="Q481" s="100"/>
      <c r="R481" s="100"/>
      <c r="S481" s="100"/>
      <c r="T481" s="100"/>
      <c r="U481" s="100"/>
      <c r="V481" s="100"/>
      <c r="W481" s="100">
        <v>1</v>
      </c>
      <c r="X481" s="100"/>
      <c r="Y481" s="100"/>
      <c r="Z481" s="100"/>
      <c r="AA481" s="100">
        <v>1</v>
      </c>
      <c r="AB481" s="100"/>
      <c r="AC481" s="100"/>
      <c r="AD481" s="112">
        <v>1</v>
      </c>
      <c r="AE481" s="100"/>
    </row>
    <row r="482" spans="1:31" x14ac:dyDescent="0.25">
      <c r="A482" s="100">
        <v>476</v>
      </c>
      <c r="B482" s="115">
        <v>44853</v>
      </c>
      <c r="C482" s="111">
        <v>203</v>
      </c>
      <c r="D482" s="100"/>
      <c r="E482" s="100">
        <v>1</v>
      </c>
      <c r="F482" s="100"/>
      <c r="G482" s="100"/>
      <c r="H482" s="100"/>
      <c r="I482" s="100"/>
      <c r="J482" s="100"/>
      <c r="K482" s="100">
        <v>1</v>
      </c>
      <c r="L482" s="100"/>
      <c r="M482" s="100"/>
      <c r="N482" s="100"/>
      <c r="O482" s="100"/>
      <c r="P482" s="100"/>
      <c r="Q482" s="100"/>
      <c r="R482" s="100"/>
      <c r="S482" s="100"/>
      <c r="T482" s="100"/>
      <c r="U482" s="100"/>
      <c r="V482" s="100"/>
      <c r="W482" s="100">
        <v>1</v>
      </c>
      <c r="X482" s="100"/>
      <c r="Y482" s="100"/>
      <c r="Z482" s="100"/>
      <c r="AA482" s="100">
        <v>1</v>
      </c>
      <c r="AB482" s="100"/>
      <c r="AC482" s="100"/>
      <c r="AD482" s="112">
        <v>1</v>
      </c>
      <c r="AE482" s="100"/>
    </row>
    <row r="483" spans="1:31" x14ac:dyDescent="0.25">
      <c r="A483" s="100">
        <v>477</v>
      </c>
      <c r="B483" s="115">
        <v>44853</v>
      </c>
      <c r="C483" s="111">
        <v>204</v>
      </c>
      <c r="D483" s="100"/>
      <c r="E483" s="100">
        <v>1</v>
      </c>
      <c r="F483" s="100"/>
      <c r="G483" s="100"/>
      <c r="H483" s="100"/>
      <c r="I483" s="100"/>
      <c r="J483" s="100"/>
      <c r="K483" s="100">
        <v>1</v>
      </c>
      <c r="L483" s="100"/>
      <c r="M483" s="100"/>
      <c r="N483" s="100"/>
      <c r="O483" s="100"/>
      <c r="P483" s="100"/>
      <c r="Q483" s="100"/>
      <c r="R483" s="100"/>
      <c r="S483" s="100"/>
      <c r="T483" s="100"/>
      <c r="U483" s="100"/>
      <c r="V483" s="100"/>
      <c r="W483" s="100">
        <v>1</v>
      </c>
      <c r="X483" s="100"/>
      <c r="Y483" s="100"/>
      <c r="Z483" s="100"/>
      <c r="AA483" s="100">
        <v>1</v>
      </c>
      <c r="AB483" s="100"/>
      <c r="AC483" s="100"/>
      <c r="AD483" s="112">
        <v>1</v>
      </c>
      <c r="AE483" s="100"/>
    </row>
    <row r="484" spans="1:31" x14ac:dyDescent="0.25">
      <c r="A484" s="100">
        <v>478</v>
      </c>
      <c r="B484" s="115">
        <v>44853</v>
      </c>
      <c r="C484" s="111">
        <v>14130714</v>
      </c>
      <c r="D484" s="100"/>
      <c r="E484" s="100"/>
      <c r="F484" s="100"/>
      <c r="G484" s="100">
        <v>1</v>
      </c>
      <c r="H484" s="100"/>
      <c r="I484" s="100"/>
      <c r="J484" s="100"/>
      <c r="K484" s="100">
        <v>1</v>
      </c>
      <c r="L484" s="100"/>
      <c r="M484" s="100"/>
      <c r="N484" s="100"/>
      <c r="O484" s="100"/>
      <c r="P484" s="100"/>
      <c r="Q484" s="100"/>
      <c r="R484" s="100"/>
      <c r="S484" s="100"/>
      <c r="T484" s="100"/>
      <c r="U484" s="100"/>
      <c r="V484" s="100"/>
      <c r="W484" s="100">
        <v>1</v>
      </c>
      <c r="X484" s="100"/>
      <c r="Y484" s="100"/>
      <c r="Z484" s="100"/>
      <c r="AA484" s="100">
        <v>1</v>
      </c>
      <c r="AB484" s="100"/>
      <c r="AC484" s="100"/>
      <c r="AD484" s="112">
        <v>1</v>
      </c>
      <c r="AE484" s="100"/>
    </row>
    <row r="485" spans="1:31" x14ac:dyDescent="0.25">
      <c r="A485" s="100">
        <v>479</v>
      </c>
      <c r="B485" s="115">
        <v>44853</v>
      </c>
      <c r="C485" s="111">
        <v>6698</v>
      </c>
      <c r="D485" s="100"/>
      <c r="E485" s="100"/>
      <c r="F485" s="100"/>
      <c r="G485" s="100"/>
      <c r="H485" s="100">
        <v>1</v>
      </c>
      <c r="I485" s="100"/>
      <c r="J485" s="100"/>
      <c r="K485" s="100"/>
      <c r="L485" s="100">
        <v>1</v>
      </c>
      <c r="M485" s="100"/>
      <c r="N485" s="100"/>
      <c r="O485" s="100"/>
      <c r="P485" s="100"/>
      <c r="Q485" s="100"/>
      <c r="R485" s="100"/>
      <c r="S485" s="100"/>
      <c r="T485" s="100"/>
      <c r="U485" s="100"/>
      <c r="V485" s="100"/>
      <c r="W485" s="100"/>
      <c r="X485" s="100"/>
      <c r="Y485" s="100">
        <v>1</v>
      </c>
      <c r="Z485" s="100"/>
      <c r="AA485" s="100">
        <v>1</v>
      </c>
      <c r="AB485" s="100"/>
      <c r="AC485" s="100"/>
      <c r="AD485" s="112"/>
      <c r="AE485" s="100">
        <v>1</v>
      </c>
    </row>
    <row r="486" spans="1:31" x14ac:dyDescent="0.25">
      <c r="A486" s="100">
        <v>480</v>
      </c>
      <c r="B486" s="115">
        <v>44855</v>
      </c>
      <c r="C486" s="111">
        <v>94996846</v>
      </c>
      <c r="D486" s="100"/>
      <c r="E486" s="100"/>
      <c r="F486" s="100"/>
      <c r="G486" s="100">
        <v>1</v>
      </c>
      <c r="H486" s="100"/>
      <c r="I486" s="100"/>
      <c r="J486" s="100"/>
      <c r="K486" s="100">
        <v>1</v>
      </c>
      <c r="L486" s="100"/>
      <c r="M486" s="100"/>
      <c r="N486" s="100"/>
      <c r="O486" s="100"/>
      <c r="P486" s="100"/>
      <c r="Q486" s="100"/>
      <c r="R486" s="100"/>
      <c r="S486" s="100"/>
      <c r="T486" s="100"/>
      <c r="U486" s="100"/>
      <c r="V486" s="100"/>
      <c r="W486" s="100">
        <v>1</v>
      </c>
      <c r="X486" s="100"/>
      <c r="Y486" s="100"/>
      <c r="Z486" s="100"/>
      <c r="AA486" s="100">
        <v>1</v>
      </c>
      <c r="AB486" s="100"/>
      <c r="AC486" s="100"/>
      <c r="AD486" s="112">
        <v>1</v>
      </c>
      <c r="AE486" s="100"/>
    </row>
    <row r="487" spans="1:31" x14ac:dyDescent="0.25">
      <c r="A487" s="100">
        <v>481</v>
      </c>
      <c r="B487" s="115">
        <v>44858</v>
      </c>
      <c r="C487" s="111">
        <v>52545048</v>
      </c>
      <c r="D487" s="100"/>
      <c r="E487" s="100"/>
      <c r="F487" s="100"/>
      <c r="G487" s="100">
        <v>1</v>
      </c>
      <c r="H487" s="100"/>
      <c r="I487" s="100"/>
      <c r="J487" s="100"/>
      <c r="K487" s="100">
        <v>1</v>
      </c>
      <c r="L487" s="100"/>
      <c r="M487" s="100"/>
      <c r="N487" s="100"/>
      <c r="O487" s="100"/>
      <c r="P487" s="100"/>
      <c r="Q487" s="100"/>
      <c r="R487" s="100"/>
      <c r="S487" s="100"/>
      <c r="T487" s="100"/>
      <c r="U487" s="100"/>
      <c r="V487" s="100"/>
      <c r="W487" s="100">
        <v>1</v>
      </c>
      <c r="X487" s="100"/>
      <c r="Y487" s="100"/>
      <c r="Z487" s="100"/>
      <c r="AA487" s="100">
        <v>1</v>
      </c>
      <c r="AB487" s="100"/>
      <c r="AC487" s="100"/>
      <c r="AD487" s="112">
        <v>1</v>
      </c>
      <c r="AE487" s="100"/>
    </row>
    <row r="488" spans="1:31" x14ac:dyDescent="0.25">
      <c r="A488" s="100">
        <v>482</v>
      </c>
      <c r="B488" s="115">
        <v>44858</v>
      </c>
      <c r="C488" s="111">
        <v>58499414</v>
      </c>
      <c r="D488" s="100"/>
      <c r="E488" s="100"/>
      <c r="F488" s="100"/>
      <c r="G488" s="100">
        <v>1</v>
      </c>
      <c r="H488" s="100"/>
      <c r="I488" s="100"/>
      <c r="J488" s="100"/>
      <c r="K488" s="100">
        <v>1</v>
      </c>
      <c r="L488" s="100"/>
      <c r="M488" s="100"/>
      <c r="N488" s="100"/>
      <c r="O488" s="100"/>
      <c r="P488" s="100"/>
      <c r="Q488" s="100"/>
      <c r="R488" s="100"/>
      <c r="S488" s="100"/>
      <c r="T488" s="100"/>
      <c r="U488" s="100"/>
      <c r="V488" s="100"/>
      <c r="W488" s="100">
        <v>1</v>
      </c>
      <c r="X488" s="100"/>
      <c r="Y488" s="100"/>
      <c r="Z488" s="100"/>
      <c r="AA488" s="100">
        <v>1</v>
      </c>
      <c r="AB488" s="100"/>
      <c r="AC488" s="100"/>
      <c r="AD488" s="100"/>
      <c r="AE488" s="100">
        <v>1</v>
      </c>
    </row>
    <row r="489" spans="1:31" x14ac:dyDescent="0.25">
      <c r="A489" s="100">
        <v>483</v>
      </c>
      <c r="B489" s="115">
        <v>44858</v>
      </c>
      <c r="C489" s="111">
        <v>81445167</v>
      </c>
      <c r="D489" s="100"/>
      <c r="E489" s="100"/>
      <c r="F489" s="100"/>
      <c r="G489" s="100">
        <v>1</v>
      </c>
      <c r="H489" s="100"/>
      <c r="I489" s="100"/>
      <c r="J489" s="100"/>
      <c r="K489" s="100">
        <v>1</v>
      </c>
      <c r="L489" s="100"/>
      <c r="M489" s="100"/>
      <c r="N489" s="100"/>
      <c r="O489" s="100"/>
      <c r="P489" s="100"/>
      <c r="Q489" s="100"/>
      <c r="R489" s="100"/>
      <c r="S489" s="100"/>
      <c r="T489" s="100"/>
      <c r="U489" s="100"/>
      <c r="V489" s="100"/>
      <c r="W489" s="100">
        <v>1</v>
      </c>
      <c r="X489" s="100"/>
      <c r="Y489" s="100"/>
      <c r="Z489" s="100"/>
      <c r="AA489" s="100">
        <v>1</v>
      </c>
      <c r="AB489" s="100"/>
      <c r="AC489" s="100"/>
      <c r="AD489" s="100"/>
      <c r="AE489" s="100">
        <v>1</v>
      </c>
    </row>
    <row r="490" spans="1:31" x14ac:dyDescent="0.25">
      <c r="A490" s="100">
        <v>484</v>
      </c>
      <c r="B490" s="114">
        <v>44858</v>
      </c>
      <c r="C490" s="111">
        <v>205</v>
      </c>
      <c r="D490" s="100"/>
      <c r="E490" s="100">
        <v>1</v>
      </c>
      <c r="F490" s="100"/>
      <c r="G490" s="100"/>
      <c r="H490" s="100"/>
      <c r="I490" s="100"/>
      <c r="J490" s="100"/>
      <c r="K490" s="100"/>
      <c r="L490" s="100"/>
      <c r="M490" s="100"/>
      <c r="N490" s="100"/>
      <c r="O490" s="100">
        <v>1</v>
      </c>
      <c r="P490" s="100"/>
      <c r="Q490" s="100"/>
      <c r="R490" s="100"/>
      <c r="S490" s="100"/>
      <c r="T490" s="100"/>
      <c r="U490" s="100"/>
      <c r="V490" s="100"/>
      <c r="W490" s="100"/>
      <c r="X490" s="100"/>
      <c r="Y490" s="100"/>
      <c r="Z490" s="100">
        <v>1</v>
      </c>
      <c r="AA490" s="100">
        <v>1</v>
      </c>
      <c r="AB490" s="100"/>
      <c r="AC490" s="100"/>
      <c r="AD490" s="112">
        <v>1</v>
      </c>
      <c r="AE490" s="100"/>
    </row>
    <row r="491" spans="1:31" x14ac:dyDescent="0.25">
      <c r="A491" s="100">
        <v>485</v>
      </c>
      <c r="B491" s="115">
        <v>44859</v>
      </c>
      <c r="C491" s="111">
        <v>207</v>
      </c>
      <c r="D491" s="100"/>
      <c r="E491" s="100">
        <v>1</v>
      </c>
      <c r="F491" s="100"/>
      <c r="G491" s="100"/>
      <c r="H491" s="100"/>
      <c r="I491" s="100"/>
      <c r="J491" s="100"/>
      <c r="K491" s="100">
        <v>1</v>
      </c>
      <c r="L491" s="100"/>
      <c r="M491" s="100"/>
      <c r="N491" s="100"/>
      <c r="O491" s="100"/>
      <c r="P491" s="100"/>
      <c r="Q491" s="100"/>
      <c r="R491" s="100"/>
      <c r="S491" s="100"/>
      <c r="T491" s="100"/>
      <c r="U491" s="100"/>
      <c r="V491" s="100"/>
      <c r="W491" s="100">
        <v>1</v>
      </c>
      <c r="X491" s="100"/>
      <c r="Y491" s="100"/>
      <c r="Z491" s="100"/>
      <c r="AA491" s="100">
        <v>1</v>
      </c>
      <c r="AB491" s="100"/>
      <c r="AC491" s="100"/>
      <c r="AD491" s="112">
        <v>1</v>
      </c>
      <c r="AE491" s="100"/>
    </row>
    <row r="492" spans="1:31" x14ac:dyDescent="0.25">
      <c r="A492" s="100">
        <v>486</v>
      </c>
      <c r="B492" s="114">
        <v>44859</v>
      </c>
      <c r="C492" s="111">
        <v>206</v>
      </c>
      <c r="D492" s="100"/>
      <c r="E492" s="100">
        <v>1</v>
      </c>
      <c r="F492" s="100"/>
      <c r="G492" s="100"/>
      <c r="H492" s="100"/>
      <c r="I492" s="100"/>
      <c r="J492" s="100"/>
      <c r="K492" s="100"/>
      <c r="L492" s="100"/>
      <c r="M492" s="100"/>
      <c r="N492" s="100"/>
      <c r="O492" s="100">
        <v>1</v>
      </c>
      <c r="P492" s="100"/>
      <c r="Q492" s="100"/>
      <c r="R492" s="100"/>
      <c r="S492" s="100"/>
      <c r="T492" s="100"/>
      <c r="U492" s="100"/>
      <c r="V492" s="100"/>
      <c r="W492" s="100"/>
      <c r="X492" s="100"/>
      <c r="Y492" s="100"/>
      <c r="Z492" s="100">
        <v>1</v>
      </c>
      <c r="AA492" s="100">
        <v>1</v>
      </c>
      <c r="AB492" s="100"/>
      <c r="AC492" s="100"/>
      <c r="AD492" s="112">
        <v>1</v>
      </c>
      <c r="AE492" s="100"/>
    </row>
    <row r="493" spans="1:31" x14ac:dyDescent="0.25">
      <c r="A493" s="100">
        <v>487</v>
      </c>
      <c r="B493" s="114">
        <v>44860</v>
      </c>
      <c r="C493" s="111">
        <v>208</v>
      </c>
      <c r="D493" s="100"/>
      <c r="E493" s="100">
        <v>1</v>
      </c>
      <c r="F493" s="100"/>
      <c r="G493" s="100"/>
      <c r="H493" s="100"/>
      <c r="I493" s="100"/>
      <c r="J493" s="100"/>
      <c r="K493" s="100"/>
      <c r="L493" s="100"/>
      <c r="M493" s="100"/>
      <c r="N493" s="100"/>
      <c r="O493" s="100">
        <v>1</v>
      </c>
      <c r="P493" s="100"/>
      <c r="Q493" s="100"/>
      <c r="R493" s="100"/>
      <c r="S493" s="100"/>
      <c r="T493" s="100"/>
      <c r="U493" s="100"/>
      <c r="V493" s="100"/>
      <c r="W493" s="100"/>
      <c r="X493" s="100"/>
      <c r="Y493" s="100"/>
      <c r="Z493" s="100">
        <v>1</v>
      </c>
      <c r="AA493" s="100">
        <v>1</v>
      </c>
      <c r="AB493" s="100"/>
      <c r="AC493" s="100"/>
      <c r="AD493" s="112">
        <v>1</v>
      </c>
      <c r="AE493" s="100"/>
    </row>
    <row r="494" spans="1:31" x14ac:dyDescent="0.25">
      <c r="A494" s="100">
        <v>488</v>
      </c>
      <c r="B494" s="114">
        <v>44860</v>
      </c>
      <c r="C494" s="111" t="s">
        <v>628</v>
      </c>
      <c r="D494" s="100"/>
      <c r="E494" s="100"/>
      <c r="F494" s="100"/>
      <c r="G494" s="100"/>
      <c r="H494" s="100">
        <v>1</v>
      </c>
      <c r="I494" s="100"/>
      <c r="J494" s="100"/>
      <c r="K494" s="100"/>
      <c r="L494" s="100">
        <v>1</v>
      </c>
      <c r="M494" s="100"/>
      <c r="N494" s="100"/>
      <c r="O494" s="100"/>
      <c r="P494" s="100"/>
      <c r="Q494" s="100"/>
      <c r="R494" s="100"/>
      <c r="S494" s="100"/>
      <c r="T494" s="100"/>
      <c r="U494" s="100"/>
      <c r="V494" s="100"/>
      <c r="W494" s="100"/>
      <c r="X494" s="100"/>
      <c r="Y494" s="100">
        <v>1</v>
      </c>
      <c r="Z494" s="100"/>
      <c r="AA494" s="100">
        <v>1</v>
      </c>
      <c r="AB494" s="100"/>
      <c r="AC494" s="100"/>
      <c r="AD494" s="112">
        <v>1</v>
      </c>
      <c r="AE494" s="100"/>
    </row>
    <row r="495" spans="1:31" x14ac:dyDescent="0.25">
      <c r="A495" s="100">
        <v>489</v>
      </c>
      <c r="B495" s="114">
        <v>44861</v>
      </c>
      <c r="C495" s="111">
        <v>209</v>
      </c>
      <c r="D495" s="100"/>
      <c r="E495" s="100">
        <v>1</v>
      </c>
      <c r="F495" s="100"/>
      <c r="G495" s="100"/>
      <c r="H495" s="100"/>
      <c r="I495" s="100"/>
      <c r="J495" s="100"/>
      <c r="K495" s="100"/>
      <c r="L495" s="100"/>
      <c r="M495" s="100"/>
      <c r="N495" s="100"/>
      <c r="O495" s="100">
        <v>1</v>
      </c>
      <c r="P495" s="100"/>
      <c r="Q495" s="100"/>
      <c r="R495" s="100"/>
      <c r="S495" s="100"/>
      <c r="T495" s="100"/>
      <c r="U495" s="100"/>
      <c r="V495" s="100"/>
      <c r="W495" s="100"/>
      <c r="X495" s="100"/>
      <c r="Y495" s="100"/>
      <c r="Z495" s="100">
        <v>1</v>
      </c>
      <c r="AA495" s="100">
        <v>1</v>
      </c>
      <c r="AB495" s="100"/>
      <c r="AC495" s="100"/>
      <c r="AD495" s="112">
        <v>1</v>
      </c>
      <c r="AE495" s="100"/>
    </row>
    <row r="496" spans="1:31" x14ac:dyDescent="0.25">
      <c r="A496" s="100">
        <v>490</v>
      </c>
      <c r="B496" s="115">
        <v>44862</v>
      </c>
      <c r="C496" s="111">
        <v>72187888</v>
      </c>
      <c r="D496" s="100"/>
      <c r="E496" s="100"/>
      <c r="F496" s="100"/>
      <c r="G496" s="100">
        <v>1</v>
      </c>
      <c r="H496" s="100"/>
      <c r="I496" s="100"/>
      <c r="J496" s="100"/>
      <c r="K496" s="100">
        <v>1</v>
      </c>
      <c r="L496" s="100"/>
      <c r="M496" s="100"/>
      <c r="N496" s="100"/>
      <c r="O496" s="100"/>
      <c r="P496" s="100"/>
      <c r="Q496" s="100"/>
      <c r="R496" s="100"/>
      <c r="S496" s="100"/>
      <c r="T496" s="100"/>
      <c r="U496" s="100"/>
      <c r="V496" s="100"/>
      <c r="W496" s="100">
        <v>1</v>
      </c>
      <c r="X496" s="100"/>
      <c r="Y496" s="100"/>
      <c r="Z496" s="100"/>
      <c r="AA496" s="100">
        <v>1</v>
      </c>
      <c r="AB496" s="100"/>
      <c r="AC496" s="100"/>
      <c r="AD496" s="112">
        <v>1</v>
      </c>
      <c r="AE496" s="100"/>
    </row>
    <row r="497" spans="1:31" x14ac:dyDescent="0.25">
      <c r="A497" s="100">
        <v>491</v>
      </c>
      <c r="B497" s="115">
        <v>44862</v>
      </c>
      <c r="C497" s="111">
        <v>39088725</v>
      </c>
      <c r="D497" s="100"/>
      <c r="E497" s="100"/>
      <c r="F497" s="100"/>
      <c r="G497" s="100">
        <v>1</v>
      </c>
      <c r="H497" s="100"/>
      <c r="I497" s="100"/>
      <c r="J497" s="100"/>
      <c r="K497" s="100">
        <v>1</v>
      </c>
      <c r="L497" s="100"/>
      <c r="M497" s="100"/>
      <c r="N497" s="100"/>
      <c r="O497" s="100"/>
      <c r="P497" s="100"/>
      <c r="Q497" s="100"/>
      <c r="R497" s="100"/>
      <c r="S497" s="100"/>
      <c r="T497" s="100"/>
      <c r="U497" s="100"/>
      <c r="V497" s="100"/>
      <c r="W497" s="100">
        <v>1</v>
      </c>
      <c r="X497" s="100"/>
      <c r="Y497" s="100"/>
      <c r="Z497" s="100"/>
      <c r="AA497" s="100">
        <v>1</v>
      </c>
      <c r="AB497" s="100"/>
      <c r="AC497" s="100"/>
      <c r="AD497" s="112">
        <v>1</v>
      </c>
      <c r="AE497" s="100"/>
    </row>
    <row r="498" spans="1:31" x14ac:dyDescent="0.25">
      <c r="A498" s="100">
        <v>492</v>
      </c>
      <c r="B498" s="114">
        <v>44862</v>
      </c>
      <c r="C498" s="111">
        <v>210</v>
      </c>
      <c r="D498" s="100"/>
      <c r="E498" s="100">
        <v>1</v>
      </c>
      <c r="F498" s="100"/>
      <c r="G498" s="100"/>
      <c r="H498" s="100"/>
      <c r="I498" s="100"/>
      <c r="J498" s="100"/>
      <c r="K498" s="100">
        <v>1</v>
      </c>
      <c r="L498" s="100"/>
      <c r="M498" s="100"/>
      <c r="N498" s="100"/>
      <c r="O498" s="100"/>
      <c r="P498" s="100"/>
      <c r="Q498" s="100"/>
      <c r="R498" s="100"/>
      <c r="S498" s="100"/>
      <c r="T498" s="100"/>
      <c r="U498" s="100"/>
      <c r="V498" s="100"/>
      <c r="W498" s="100">
        <v>1</v>
      </c>
      <c r="X498" s="100"/>
      <c r="Y498" s="100"/>
      <c r="Z498" s="100"/>
      <c r="AA498" s="100">
        <v>1</v>
      </c>
      <c r="AB498" s="100"/>
      <c r="AC498" s="100"/>
      <c r="AD498" s="100"/>
      <c r="AE498" s="100">
        <v>1</v>
      </c>
    </row>
    <row r="499" spans="1:31" x14ac:dyDescent="0.25">
      <c r="A499" s="100">
        <v>493</v>
      </c>
      <c r="B499" s="115">
        <v>44865</v>
      </c>
      <c r="C499" s="111">
        <v>83868792</v>
      </c>
      <c r="D499" s="100"/>
      <c r="E499" s="100"/>
      <c r="F499" s="100"/>
      <c r="G499" s="100">
        <v>1</v>
      </c>
      <c r="H499" s="100"/>
      <c r="I499" s="100"/>
      <c r="J499" s="100"/>
      <c r="K499" s="100">
        <v>1</v>
      </c>
      <c r="L499" s="100"/>
      <c r="M499" s="100"/>
      <c r="N499" s="100"/>
      <c r="O499" s="100"/>
      <c r="P499" s="100"/>
      <c r="Q499" s="100"/>
      <c r="R499" s="100"/>
      <c r="S499" s="100"/>
      <c r="T499" s="100"/>
      <c r="U499" s="100"/>
      <c r="V499" s="100"/>
      <c r="W499" s="100">
        <v>1</v>
      </c>
      <c r="X499" s="100"/>
      <c r="Y499" s="100"/>
      <c r="Z499" s="100"/>
      <c r="AA499" s="100">
        <v>1</v>
      </c>
      <c r="AB499" s="100"/>
      <c r="AC499" s="100"/>
      <c r="AD499" s="112">
        <v>1</v>
      </c>
      <c r="AE499" s="100"/>
    </row>
    <row r="500" spans="1:31" x14ac:dyDescent="0.25">
      <c r="A500" s="100">
        <v>494</v>
      </c>
      <c r="B500" s="114">
        <v>44866</v>
      </c>
      <c r="C500" s="111">
        <v>211</v>
      </c>
      <c r="D500" s="100"/>
      <c r="E500" s="100">
        <v>1</v>
      </c>
      <c r="F500" s="100"/>
      <c r="G500" s="100"/>
      <c r="H500" s="100"/>
      <c r="I500" s="100"/>
      <c r="J500" s="100"/>
      <c r="K500" s="100">
        <v>1</v>
      </c>
      <c r="L500" s="100"/>
      <c r="M500" s="100"/>
      <c r="N500" s="100"/>
      <c r="O500" s="100"/>
      <c r="P500" s="100"/>
      <c r="Q500" s="100"/>
      <c r="R500" s="100"/>
      <c r="S500" s="100"/>
      <c r="T500" s="100"/>
      <c r="U500" s="100"/>
      <c r="V500" s="100"/>
      <c r="W500" s="100">
        <v>1</v>
      </c>
      <c r="X500" s="100"/>
      <c r="Y500" s="100"/>
      <c r="Z500" s="100"/>
      <c r="AA500" s="100">
        <v>1</v>
      </c>
      <c r="AB500" s="100"/>
      <c r="AC500" s="100"/>
      <c r="AD500" s="100"/>
      <c r="AE500" s="100">
        <v>1</v>
      </c>
    </row>
    <row r="501" spans="1:31" x14ac:dyDescent="0.25">
      <c r="A501" s="100">
        <v>495</v>
      </c>
      <c r="B501" s="114">
        <v>44867</v>
      </c>
      <c r="C501" s="111">
        <v>212</v>
      </c>
      <c r="D501" s="100"/>
      <c r="E501" s="100">
        <v>1</v>
      </c>
      <c r="F501" s="100"/>
      <c r="G501" s="100"/>
      <c r="H501" s="100"/>
      <c r="I501" s="100"/>
      <c r="J501" s="100"/>
      <c r="K501" s="100"/>
      <c r="L501" s="100"/>
      <c r="M501" s="100"/>
      <c r="N501" s="100"/>
      <c r="O501" s="100">
        <v>1</v>
      </c>
      <c r="P501" s="100"/>
      <c r="Q501" s="100"/>
      <c r="R501" s="100"/>
      <c r="S501" s="100"/>
      <c r="T501" s="100"/>
      <c r="U501" s="100"/>
      <c r="V501" s="100"/>
      <c r="W501" s="100"/>
      <c r="X501" s="100"/>
      <c r="Y501" s="100"/>
      <c r="Z501" s="100">
        <v>1</v>
      </c>
      <c r="AA501" s="100">
        <v>1</v>
      </c>
      <c r="AB501" s="100"/>
      <c r="AC501" s="100"/>
      <c r="AD501" s="112">
        <v>1</v>
      </c>
      <c r="AE501" s="100"/>
    </row>
    <row r="502" spans="1:31" x14ac:dyDescent="0.25">
      <c r="A502" s="100">
        <v>496</v>
      </c>
      <c r="B502" s="115">
        <v>44868</v>
      </c>
      <c r="C502" s="111">
        <v>21484941</v>
      </c>
      <c r="D502" s="100"/>
      <c r="E502" s="100"/>
      <c r="F502" s="100"/>
      <c r="G502" s="100">
        <v>1</v>
      </c>
      <c r="H502" s="100"/>
      <c r="I502" s="100"/>
      <c r="J502" s="100"/>
      <c r="K502" s="100">
        <v>1</v>
      </c>
      <c r="L502" s="100"/>
      <c r="M502" s="100"/>
      <c r="N502" s="100"/>
      <c r="O502" s="100"/>
      <c r="P502" s="100"/>
      <c r="Q502" s="100"/>
      <c r="R502" s="100"/>
      <c r="S502" s="100"/>
      <c r="T502" s="100"/>
      <c r="U502" s="100"/>
      <c r="V502" s="100"/>
      <c r="W502" s="100">
        <v>1</v>
      </c>
      <c r="X502" s="100"/>
      <c r="Y502" s="100"/>
      <c r="Z502" s="100"/>
      <c r="AA502" s="100">
        <v>1</v>
      </c>
      <c r="AB502" s="100"/>
      <c r="AC502" s="100"/>
      <c r="AD502" s="100"/>
      <c r="AE502" s="100">
        <v>1</v>
      </c>
    </row>
    <row r="503" spans="1:31" x14ac:dyDescent="0.25">
      <c r="A503" s="100">
        <v>497</v>
      </c>
      <c r="B503" s="115">
        <v>44872</v>
      </c>
      <c r="C503" s="111">
        <v>7178</v>
      </c>
      <c r="D503" s="100"/>
      <c r="E503" s="100"/>
      <c r="F503" s="100"/>
      <c r="G503" s="100"/>
      <c r="H503" s="100">
        <v>1</v>
      </c>
      <c r="I503" s="100"/>
      <c r="J503" s="100"/>
      <c r="K503" s="100"/>
      <c r="L503" s="100">
        <v>1</v>
      </c>
      <c r="M503" s="100"/>
      <c r="N503" s="100"/>
      <c r="O503" s="100"/>
      <c r="P503" s="100"/>
      <c r="Q503" s="100"/>
      <c r="R503" s="100"/>
      <c r="S503" s="100"/>
      <c r="T503" s="100"/>
      <c r="U503" s="100"/>
      <c r="V503" s="100"/>
      <c r="W503" s="100"/>
      <c r="X503" s="100"/>
      <c r="Y503" s="100">
        <v>1</v>
      </c>
      <c r="Z503" s="100"/>
      <c r="AA503" s="100">
        <v>1</v>
      </c>
      <c r="AB503" s="100"/>
      <c r="AC503" s="100"/>
      <c r="AD503" s="100"/>
      <c r="AE503" s="100">
        <v>1</v>
      </c>
    </row>
    <row r="504" spans="1:31" x14ac:dyDescent="0.25">
      <c r="A504" s="100">
        <v>498</v>
      </c>
      <c r="B504" s="115">
        <v>44875</v>
      </c>
      <c r="C504" s="111">
        <v>26937214</v>
      </c>
      <c r="D504" s="100"/>
      <c r="E504" s="100"/>
      <c r="F504" s="100"/>
      <c r="G504" s="100">
        <v>1</v>
      </c>
      <c r="H504" s="100"/>
      <c r="I504" s="100"/>
      <c r="J504" s="100"/>
      <c r="K504" s="100">
        <v>1</v>
      </c>
      <c r="L504" s="100"/>
      <c r="M504" s="100"/>
      <c r="N504" s="100"/>
      <c r="O504" s="100"/>
      <c r="P504" s="100"/>
      <c r="Q504" s="100"/>
      <c r="R504" s="100"/>
      <c r="S504" s="100"/>
      <c r="T504" s="100"/>
      <c r="U504" s="100"/>
      <c r="V504" s="100"/>
      <c r="W504" s="100">
        <v>1</v>
      </c>
      <c r="X504" s="100"/>
      <c r="Y504" s="100"/>
      <c r="Z504" s="100"/>
      <c r="AA504" s="100">
        <v>1</v>
      </c>
      <c r="AB504" s="100"/>
      <c r="AC504" s="100"/>
      <c r="AD504" s="100"/>
      <c r="AE504" s="100">
        <v>1</v>
      </c>
    </row>
    <row r="505" spans="1:31" x14ac:dyDescent="0.25">
      <c r="A505" s="100">
        <v>499</v>
      </c>
      <c r="B505" s="115">
        <v>44876</v>
      </c>
      <c r="C505" s="111">
        <v>17104941</v>
      </c>
      <c r="D505" s="100"/>
      <c r="E505" s="100"/>
      <c r="F505" s="100"/>
      <c r="G505" s="100">
        <v>1</v>
      </c>
      <c r="H505" s="100"/>
      <c r="I505" s="100"/>
      <c r="J505" s="100"/>
      <c r="K505" s="100">
        <v>1</v>
      </c>
      <c r="L505" s="100"/>
      <c r="M505" s="100"/>
      <c r="N505" s="100"/>
      <c r="O505" s="100"/>
      <c r="P505" s="100"/>
      <c r="Q505" s="100"/>
      <c r="R505" s="100"/>
      <c r="S505" s="100"/>
      <c r="T505" s="100"/>
      <c r="U505" s="100"/>
      <c r="V505" s="100"/>
      <c r="W505" s="100">
        <v>1</v>
      </c>
      <c r="X505" s="100"/>
      <c r="Y505" s="100"/>
      <c r="Z505" s="100"/>
      <c r="AA505" s="100">
        <v>1</v>
      </c>
      <c r="AB505" s="100"/>
      <c r="AC505" s="100"/>
      <c r="AD505" s="100"/>
      <c r="AE505" s="100">
        <v>1</v>
      </c>
    </row>
    <row r="506" spans="1:31" x14ac:dyDescent="0.25">
      <c r="A506" s="100">
        <v>500</v>
      </c>
      <c r="B506" s="115">
        <v>44879</v>
      </c>
      <c r="C506" s="111">
        <v>1346396</v>
      </c>
      <c r="D506" s="100"/>
      <c r="E506" s="100"/>
      <c r="F506" s="100"/>
      <c r="G506" s="100">
        <v>1</v>
      </c>
      <c r="H506" s="100"/>
      <c r="I506" s="100"/>
      <c r="J506" s="100"/>
      <c r="K506" s="100">
        <v>1</v>
      </c>
      <c r="L506" s="100"/>
      <c r="M506" s="100"/>
      <c r="N506" s="100"/>
      <c r="O506" s="100"/>
      <c r="P506" s="100"/>
      <c r="Q506" s="100"/>
      <c r="R506" s="100"/>
      <c r="S506" s="100"/>
      <c r="T506" s="100"/>
      <c r="U506" s="100"/>
      <c r="V506" s="100"/>
      <c r="W506" s="100">
        <v>1</v>
      </c>
      <c r="X506" s="100"/>
      <c r="Y506" s="100"/>
      <c r="Z506" s="100"/>
      <c r="AA506" s="100">
        <v>1</v>
      </c>
      <c r="AB506" s="100"/>
      <c r="AC506" s="100"/>
      <c r="AD506" s="112">
        <v>1</v>
      </c>
      <c r="AE506" s="100"/>
    </row>
    <row r="507" spans="1:31" x14ac:dyDescent="0.25">
      <c r="A507" s="100">
        <v>501</v>
      </c>
      <c r="B507" s="115">
        <v>44879</v>
      </c>
      <c r="C507" s="111">
        <v>214</v>
      </c>
      <c r="D507" s="100"/>
      <c r="E507" s="100">
        <v>1</v>
      </c>
      <c r="F507" s="100"/>
      <c r="G507" s="100"/>
      <c r="H507" s="100"/>
      <c r="I507" s="100"/>
      <c r="J507" s="100"/>
      <c r="K507" s="100">
        <v>1</v>
      </c>
      <c r="L507" s="100"/>
      <c r="M507" s="100"/>
      <c r="N507" s="100"/>
      <c r="O507" s="100"/>
      <c r="P507" s="100"/>
      <c r="Q507" s="100"/>
      <c r="R507" s="100"/>
      <c r="S507" s="100"/>
      <c r="T507" s="100"/>
      <c r="U507" s="100"/>
      <c r="V507" s="100"/>
      <c r="W507" s="100">
        <v>1</v>
      </c>
      <c r="X507" s="100"/>
      <c r="Y507" s="100"/>
      <c r="Z507" s="100"/>
      <c r="AA507" s="100">
        <v>1</v>
      </c>
      <c r="AB507" s="100"/>
      <c r="AC507" s="100"/>
      <c r="AD507" s="112">
        <v>1</v>
      </c>
      <c r="AE507" s="100"/>
    </row>
    <row r="508" spans="1:31" x14ac:dyDescent="0.25">
      <c r="A508" s="100">
        <v>502</v>
      </c>
      <c r="B508" s="114">
        <v>44879</v>
      </c>
      <c r="C508" s="111">
        <v>213</v>
      </c>
      <c r="D508" s="100"/>
      <c r="E508" s="100">
        <v>1</v>
      </c>
      <c r="F508" s="100"/>
      <c r="G508" s="100"/>
      <c r="H508" s="100"/>
      <c r="I508" s="100"/>
      <c r="J508" s="100"/>
      <c r="K508" s="100"/>
      <c r="L508" s="100"/>
      <c r="M508" s="100"/>
      <c r="N508" s="100"/>
      <c r="O508" s="100">
        <v>1</v>
      </c>
      <c r="P508" s="100"/>
      <c r="Q508" s="100"/>
      <c r="R508" s="100"/>
      <c r="S508" s="100"/>
      <c r="T508" s="100"/>
      <c r="U508" s="100"/>
      <c r="V508" s="100"/>
      <c r="W508" s="100"/>
      <c r="X508" s="100"/>
      <c r="Y508" s="100"/>
      <c r="Z508" s="100">
        <v>1</v>
      </c>
      <c r="AA508" s="100">
        <v>1</v>
      </c>
      <c r="AB508" s="100"/>
      <c r="AC508" s="100"/>
      <c r="AD508" s="112">
        <v>1</v>
      </c>
      <c r="AE508" s="100"/>
    </row>
    <row r="509" spans="1:31" x14ac:dyDescent="0.25">
      <c r="A509" s="100">
        <v>503</v>
      </c>
      <c r="B509" s="115">
        <v>44881</v>
      </c>
      <c r="C509" s="111">
        <v>215</v>
      </c>
      <c r="D509" s="100"/>
      <c r="E509" s="100">
        <v>1</v>
      </c>
      <c r="F509" s="100"/>
      <c r="G509" s="100"/>
      <c r="H509" s="100"/>
      <c r="I509" s="100"/>
      <c r="J509" s="100"/>
      <c r="K509" s="100">
        <v>1</v>
      </c>
      <c r="L509" s="100"/>
      <c r="M509" s="100"/>
      <c r="N509" s="100"/>
      <c r="O509" s="100"/>
      <c r="P509" s="100"/>
      <c r="Q509" s="100"/>
      <c r="R509" s="100"/>
      <c r="S509" s="100"/>
      <c r="T509" s="100"/>
      <c r="U509" s="100"/>
      <c r="V509" s="100"/>
      <c r="W509" s="100">
        <v>1</v>
      </c>
      <c r="X509" s="100"/>
      <c r="Y509" s="100"/>
      <c r="Z509" s="100"/>
      <c r="AA509" s="100">
        <v>1</v>
      </c>
      <c r="AB509" s="100"/>
      <c r="AC509" s="100"/>
      <c r="AD509" s="112">
        <v>1</v>
      </c>
      <c r="AE509" s="100"/>
    </row>
    <row r="510" spans="1:31" x14ac:dyDescent="0.25">
      <c r="A510" s="100">
        <v>504</v>
      </c>
      <c r="B510" s="115">
        <v>44881</v>
      </c>
      <c r="C510" s="111">
        <v>216</v>
      </c>
      <c r="D510" s="100"/>
      <c r="E510" s="100">
        <v>1</v>
      </c>
      <c r="F510" s="100"/>
      <c r="G510" s="100"/>
      <c r="H510" s="100"/>
      <c r="I510" s="100"/>
      <c r="J510" s="100"/>
      <c r="K510" s="100">
        <v>1</v>
      </c>
      <c r="L510" s="100"/>
      <c r="M510" s="100"/>
      <c r="N510" s="100"/>
      <c r="O510" s="100"/>
      <c r="P510" s="100"/>
      <c r="Q510" s="100"/>
      <c r="R510" s="100"/>
      <c r="S510" s="100"/>
      <c r="T510" s="100"/>
      <c r="U510" s="100"/>
      <c r="V510" s="100"/>
      <c r="W510" s="100">
        <v>1</v>
      </c>
      <c r="X510" s="100"/>
      <c r="Y510" s="100"/>
      <c r="Z510" s="100"/>
      <c r="AA510" s="100">
        <v>1</v>
      </c>
      <c r="AB510" s="100"/>
      <c r="AC510" s="100"/>
      <c r="AD510" s="112">
        <v>1</v>
      </c>
      <c r="AE510" s="100"/>
    </row>
    <row r="511" spans="1:31" x14ac:dyDescent="0.25">
      <c r="A511" s="100">
        <v>505</v>
      </c>
      <c r="B511" s="115">
        <v>44881</v>
      </c>
      <c r="C511" s="111">
        <v>7448</v>
      </c>
      <c r="D511" s="100"/>
      <c r="E511" s="100"/>
      <c r="F511" s="100"/>
      <c r="G511" s="100"/>
      <c r="H511" s="100">
        <v>1</v>
      </c>
      <c r="I511" s="100"/>
      <c r="J511" s="100"/>
      <c r="K511" s="100"/>
      <c r="L511" s="100">
        <v>1</v>
      </c>
      <c r="M511" s="100"/>
      <c r="N511" s="100"/>
      <c r="O511" s="100"/>
      <c r="P511" s="100"/>
      <c r="Q511" s="100"/>
      <c r="R511" s="100"/>
      <c r="S511" s="100"/>
      <c r="T511" s="100"/>
      <c r="U511" s="100"/>
      <c r="V511" s="100"/>
      <c r="W511" s="100"/>
      <c r="X511" s="100"/>
      <c r="Y511" s="100">
        <v>1</v>
      </c>
      <c r="Z511" s="100"/>
      <c r="AA511" s="100">
        <v>1</v>
      </c>
      <c r="AB511" s="100"/>
      <c r="AC511" s="100"/>
      <c r="AD511" s="112">
        <v>1</v>
      </c>
      <c r="AE511" s="100"/>
    </row>
    <row r="512" spans="1:31" x14ac:dyDescent="0.25">
      <c r="A512" s="100">
        <v>506</v>
      </c>
      <c r="B512" s="115">
        <v>44882</v>
      </c>
      <c r="C512" s="111">
        <v>217</v>
      </c>
      <c r="D512" s="100"/>
      <c r="E512" s="100">
        <v>1</v>
      </c>
      <c r="F512" s="100"/>
      <c r="G512" s="100"/>
      <c r="H512" s="100"/>
      <c r="I512" s="100"/>
      <c r="J512" s="100"/>
      <c r="K512" s="100">
        <v>1</v>
      </c>
      <c r="L512" s="100"/>
      <c r="M512" s="100"/>
      <c r="N512" s="100"/>
      <c r="O512" s="100"/>
      <c r="P512" s="100"/>
      <c r="Q512" s="100"/>
      <c r="R512" s="100"/>
      <c r="S512" s="100"/>
      <c r="T512" s="100"/>
      <c r="U512" s="100"/>
      <c r="V512" s="100"/>
      <c r="W512" s="100">
        <v>1</v>
      </c>
      <c r="X512" s="100"/>
      <c r="Y512" s="100"/>
      <c r="Z512" s="100"/>
      <c r="AA512" s="100">
        <v>1</v>
      </c>
      <c r="AB512" s="100"/>
      <c r="AC512" s="100"/>
      <c r="AD512" s="100"/>
      <c r="AE512" s="100">
        <v>1</v>
      </c>
    </row>
    <row r="513" spans="1:31" x14ac:dyDescent="0.25">
      <c r="A513" s="100">
        <v>507</v>
      </c>
      <c r="B513" s="115">
        <v>44882</v>
      </c>
      <c r="C513" s="111">
        <v>94482131</v>
      </c>
      <c r="D513" s="100"/>
      <c r="E513" s="100"/>
      <c r="F513" s="100"/>
      <c r="G513" s="100">
        <v>1</v>
      </c>
      <c r="H513" s="100"/>
      <c r="I513" s="100"/>
      <c r="J513" s="100"/>
      <c r="K513" s="100">
        <v>1</v>
      </c>
      <c r="L513" s="100"/>
      <c r="M513" s="100"/>
      <c r="N513" s="100"/>
      <c r="O513" s="100"/>
      <c r="P513" s="100"/>
      <c r="Q513" s="100"/>
      <c r="R513" s="100"/>
      <c r="S513" s="100"/>
      <c r="T513" s="100"/>
      <c r="U513" s="100"/>
      <c r="V513" s="100"/>
      <c r="W513" s="100">
        <v>1</v>
      </c>
      <c r="X513" s="100"/>
      <c r="Y513" s="100"/>
      <c r="Z513" s="100"/>
      <c r="AA513" s="100">
        <v>1</v>
      </c>
      <c r="AB513" s="100"/>
      <c r="AC513" s="100"/>
      <c r="AD513" s="100"/>
      <c r="AE513" s="100">
        <v>1</v>
      </c>
    </row>
    <row r="514" spans="1:31" x14ac:dyDescent="0.25">
      <c r="A514" s="100">
        <v>508</v>
      </c>
      <c r="B514" s="115">
        <v>44883</v>
      </c>
      <c r="C514" s="111">
        <v>2366963</v>
      </c>
      <c r="D514" s="100"/>
      <c r="E514" s="100"/>
      <c r="F514" s="100"/>
      <c r="G514" s="100">
        <v>1</v>
      </c>
      <c r="H514" s="100"/>
      <c r="I514" s="100"/>
      <c r="J514" s="100"/>
      <c r="K514" s="100">
        <v>1</v>
      </c>
      <c r="L514" s="100"/>
      <c r="M514" s="100"/>
      <c r="N514" s="100"/>
      <c r="O514" s="100"/>
      <c r="P514" s="100"/>
      <c r="Q514" s="100"/>
      <c r="R514" s="100"/>
      <c r="S514" s="100"/>
      <c r="T514" s="100"/>
      <c r="U514" s="100"/>
      <c r="V514" s="100"/>
      <c r="W514" s="100">
        <v>1</v>
      </c>
      <c r="X514" s="100"/>
      <c r="Y514" s="100"/>
      <c r="Z514" s="100"/>
      <c r="AA514" s="100">
        <v>1</v>
      </c>
      <c r="AB514" s="100"/>
      <c r="AC514" s="100"/>
      <c r="AD514" s="112">
        <v>1</v>
      </c>
      <c r="AE514" s="100"/>
    </row>
    <row r="515" spans="1:31" x14ac:dyDescent="0.25">
      <c r="A515" s="100">
        <v>509</v>
      </c>
      <c r="B515" s="115">
        <v>44886</v>
      </c>
      <c r="C515" s="111">
        <v>218</v>
      </c>
      <c r="D515" s="100"/>
      <c r="E515" s="100">
        <v>1</v>
      </c>
      <c r="F515" s="100"/>
      <c r="G515" s="100"/>
      <c r="H515" s="100"/>
      <c r="I515" s="100"/>
      <c r="J515" s="100"/>
      <c r="K515" s="100">
        <v>1</v>
      </c>
      <c r="L515" s="100"/>
      <c r="M515" s="100"/>
      <c r="N515" s="100"/>
      <c r="O515" s="100"/>
      <c r="P515" s="100"/>
      <c r="Q515" s="100"/>
      <c r="R515" s="100"/>
      <c r="S515" s="100"/>
      <c r="T515" s="100"/>
      <c r="U515" s="100"/>
      <c r="V515" s="100"/>
      <c r="W515" s="100">
        <v>1</v>
      </c>
      <c r="X515" s="100"/>
      <c r="Y515" s="100"/>
      <c r="Z515" s="100"/>
      <c r="AA515" s="100">
        <v>1</v>
      </c>
      <c r="AB515" s="100"/>
      <c r="AC515" s="100"/>
      <c r="AD515" s="100"/>
      <c r="AE515" s="100">
        <v>1</v>
      </c>
    </row>
    <row r="516" spans="1:31" x14ac:dyDescent="0.25">
      <c r="A516" s="100">
        <v>510</v>
      </c>
      <c r="B516" s="115">
        <v>44887</v>
      </c>
      <c r="C516" s="111">
        <v>29455158</v>
      </c>
      <c r="D516" s="100"/>
      <c r="E516" s="100"/>
      <c r="F516" s="100"/>
      <c r="G516" s="100">
        <v>1</v>
      </c>
      <c r="H516" s="100"/>
      <c r="I516" s="100"/>
      <c r="J516" s="100"/>
      <c r="K516" s="100">
        <v>1</v>
      </c>
      <c r="L516" s="100"/>
      <c r="M516" s="100"/>
      <c r="N516" s="100"/>
      <c r="O516" s="100"/>
      <c r="P516" s="100"/>
      <c r="Q516" s="100"/>
      <c r="R516" s="100"/>
      <c r="S516" s="100"/>
      <c r="T516" s="100"/>
      <c r="U516" s="100"/>
      <c r="V516" s="100"/>
      <c r="W516" s="100">
        <v>1</v>
      </c>
      <c r="X516" s="100"/>
      <c r="Y516" s="100"/>
      <c r="Z516" s="100"/>
      <c r="AA516" s="100">
        <v>1</v>
      </c>
      <c r="AB516" s="100"/>
      <c r="AC516" s="100"/>
      <c r="AD516" s="100"/>
      <c r="AE516" s="100">
        <v>1</v>
      </c>
    </row>
    <row r="517" spans="1:31" x14ac:dyDescent="0.25">
      <c r="A517" s="100">
        <v>511</v>
      </c>
      <c r="B517" s="114">
        <v>44887</v>
      </c>
      <c r="C517" s="111">
        <v>219</v>
      </c>
      <c r="D517" s="100"/>
      <c r="E517" s="100">
        <v>1</v>
      </c>
      <c r="F517" s="100"/>
      <c r="G517" s="100"/>
      <c r="H517" s="100"/>
      <c r="I517" s="100"/>
      <c r="J517" s="100"/>
      <c r="K517" s="100"/>
      <c r="L517" s="100"/>
      <c r="M517" s="100"/>
      <c r="N517" s="100"/>
      <c r="O517" s="100">
        <v>1</v>
      </c>
      <c r="P517" s="100"/>
      <c r="Q517" s="100"/>
      <c r="R517" s="100"/>
      <c r="S517" s="100"/>
      <c r="T517" s="100"/>
      <c r="U517" s="100"/>
      <c r="V517" s="100"/>
      <c r="W517" s="100"/>
      <c r="X517" s="100"/>
      <c r="Y517" s="100"/>
      <c r="Z517" s="100">
        <v>1</v>
      </c>
      <c r="AA517" s="100">
        <v>1</v>
      </c>
      <c r="AB517" s="100"/>
      <c r="AC517" s="100"/>
      <c r="AD517" s="112">
        <v>1</v>
      </c>
      <c r="AE517" s="100"/>
    </row>
    <row r="518" spans="1:31" x14ac:dyDescent="0.25">
      <c r="A518" s="100">
        <v>512</v>
      </c>
      <c r="B518" s="115">
        <v>44888</v>
      </c>
      <c r="C518" s="111">
        <v>84882646</v>
      </c>
      <c r="D518" s="100"/>
      <c r="E518" s="100"/>
      <c r="F518" s="100"/>
      <c r="G518" s="100">
        <v>1</v>
      </c>
      <c r="H518" s="100"/>
      <c r="I518" s="100"/>
      <c r="J518" s="100"/>
      <c r="K518" s="100">
        <v>1</v>
      </c>
      <c r="L518" s="100"/>
      <c r="M518" s="100"/>
      <c r="N518" s="100"/>
      <c r="O518" s="100"/>
      <c r="P518" s="100"/>
      <c r="Q518" s="100"/>
      <c r="R518" s="100"/>
      <c r="S518" s="100"/>
      <c r="T518" s="100"/>
      <c r="U518" s="100"/>
      <c r="V518" s="100"/>
      <c r="W518" s="100">
        <v>1</v>
      </c>
      <c r="X518" s="100"/>
      <c r="Y518" s="100"/>
      <c r="Z518" s="100"/>
      <c r="AA518" s="100">
        <v>1</v>
      </c>
      <c r="AB518" s="100"/>
      <c r="AC518" s="100"/>
      <c r="AD518" s="112">
        <v>1</v>
      </c>
      <c r="AE518" s="100"/>
    </row>
    <row r="519" spans="1:31" x14ac:dyDescent="0.25">
      <c r="A519" s="100">
        <v>513</v>
      </c>
      <c r="B519" s="115">
        <v>44888</v>
      </c>
      <c r="C519" s="111">
        <v>60389210</v>
      </c>
      <c r="D519" s="100"/>
      <c r="E519" s="100"/>
      <c r="F519" s="100"/>
      <c r="G519" s="100">
        <v>1</v>
      </c>
      <c r="H519" s="100"/>
      <c r="I519" s="100"/>
      <c r="J519" s="100"/>
      <c r="K519" s="100">
        <v>1</v>
      </c>
      <c r="L519" s="100"/>
      <c r="M519" s="100"/>
      <c r="N519" s="100"/>
      <c r="O519" s="100"/>
      <c r="P519" s="100"/>
      <c r="Q519" s="100"/>
      <c r="R519" s="100"/>
      <c r="S519" s="100"/>
      <c r="T519" s="100"/>
      <c r="U519" s="100"/>
      <c r="V519" s="100"/>
      <c r="W519" s="100">
        <v>1</v>
      </c>
      <c r="X519" s="100"/>
      <c r="Y519" s="100"/>
      <c r="Z519" s="100"/>
      <c r="AA519" s="100">
        <v>1</v>
      </c>
      <c r="AB519" s="100"/>
      <c r="AC519" s="100"/>
      <c r="AD519" s="112">
        <v>1</v>
      </c>
      <c r="AE519" s="100"/>
    </row>
    <row r="520" spans="1:31" x14ac:dyDescent="0.25">
      <c r="A520" s="100">
        <v>514</v>
      </c>
      <c r="B520" s="115">
        <v>44888</v>
      </c>
      <c r="C520" s="111">
        <v>70771836</v>
      </c>
      <c r="D520" s="100"/>
      <c r="E520" s="100"/>
      <c r="F520" s="100"/>
      <c r="G520" s="100">
        <v>1</v>
      </c>
      <c r="H520" s="100"/>
      <c r="I520" s="100"/>
      <c r="J520" s="100"/>
      <c r="K520" s="100">
        <v>1</v>
      </c>
      <c r="L520" s="100"/>
      <c r="M520" s="100"/>
      <c r="N520" s="100"/>
      <c r="O520" s="100"/>
      <c r="P520" s="100"/>
      <c r="Q520" s="100"/>
      <c r="R520" s="100"/>
      <c r="S520" s="100"/>
      <c r="T520" s="100"/>
      <c r="U520" s="100"/>
      <c r="V520" s="100"/>
      <c r="W520" s="100">
        <v>1</v>
      </c>
      <c r="X520" s="100"/>
      <c r="Y520" s="100"/>
      <c r="Z520" s="100"/>
      <c r="AA520" s="100">
        <v>1</v>
      </c>
      <c r="AB520" s="100"/>
      <c r="AC520" s="100"/>
      <c r="AD520" s="100"/>
      <c r="AE520" s="100">
        <v>1</v>
      </c>
    </row>
    <row r="521" spans="1:31" x14ac:dyDescent="0.25">
      <c r="A521" s="100">
        <v>515</v>
      </c>
      <c r="B521" s="115">
        <v>44889</v>
      </c>
      <c r="C521" s="111">
        <v>21773004</v>
      </c>
      <c r="D521" s="100"/>
      <c r="E521" s="100"/>
      <c r="F521" s="100"/>
      <c r="G521" s="100">
        <v>1</v>
      </c>
      <c r="H521" s="100"/>
      <c r="I521" s="100"/>
      <c r="J521" s="100"/>
      <c r="K521" s="100">
        <v>1</v>
      </c>
      <c r="L521" s="100"/>
      <c r="M521" s="100"/>
      <c r="N521" s="100"/>
      <c r="O521" s="100"/>
      <c r="P521" s="100"/>
      <c r="Q521" s="100"/>
      <c r="R521" s="100"/>
      <c r="S521" s="100"/>
      <c r="T521" s="100"/>
      <c r="U521" s="100"/>
      <c r="V521" s="100"/>
      <c r="W521" s="100">
        <v>1</v>
      </c>
      <c r="X521" s="100"/>
      <c r="Y521" s="100"/>
      <c r="Z521" s="100"/>
      <c r="AA521" s="100">
        <v>1</v>
      </c>
      <c r="AB521" s="100"/>
      <c r="AC521" s="100"/>
      <c r="AD521" s="112">
        <v>1</v>
      </c>
      <c r="AE521" s="100"/>
    </row>
    <row r="522" spans="1:31" x14ac:dyDescent="0.25">
      <c r="A522" s="100">
        <v>516</v>
      </c>
      <c r="B522" s="115">
        <v>44893</v>
      </c>
      <c r="C522" s="111">
        <v>221</v>
      </c>
      <c r="D522" s="100"/>
      <c r="E522" s="100">
        <v>1</v>
      </c>
      <c r="F522" s="100"/>
      <c r="G522" s="100"/>
      <c r="H522" s="100"/>
      <c r="I522" s="100"/>
      <c r="J522" s="100"/>
      <c r="K522" s="100">
        <v>1</v>
      </c>
      <c r="L522" s="100"/>
      <c r="M522" s="100"/>
      <c r="N522" s="100"/>
      <c r="O522" s="100"/>
      <c r="P522" s="100"/>
      <c r="Q522" s="100"/>
      <c r="R522" s="100"/>
      <c r="S522" s="100"/>
      <c r="T522" s="100"/>
      <c r="U522" s="100"/>
      <c r="V522" s="100"/>
      <c r="W522" s="100">
        <v>1</v>
      </c>
      <c r="X522" s="100"/>
      <c r="Y522" s="100"/>
      <c r="Z522" s="100"/>
      <c r="AA522" s="100">
        <v>1</v>
      </c>
      <c r="AB522" s="100"/>
      <c r="AC522" s="100"/>
      <c r="AD522" s="112">
        <v>1</v>
      </c>
      <c r="AE522" s="100"/>
    </row>
    <row r="523" spans="1:31" x14ac:dyDescent="0.25">
      <c r="A523" s="100">
        <v>517</v>
      </c>
      <c r="B523" s="115">
        <v>44893</v>
      </c>
      <c r="C523" s="111">
        <v>222</v>
      </c>
      <c r="D523" s="100"/>
      <c r="E523" s="100">
        <v>1</v>
      </c>
      <c r="F523" s="100"/>
      <c r="G523" s="100"/>
      <c r="H523" s="100"/>
      <c r="I523" s="100"/>
      <c r="J523" s="100"/>
      <c r="K523" s="100">
        <v>1</v>
      </c>
      <c r="L523" s="100"/>
      <c r="M523" s="100"/>
      <c r="N523" s="100"/>
      <c r="O523" s="100"/>
      <c r="P523" s="100"/>
      <c r="Q523" s="100"/>
      <c r="R523" s="100"/>
      <c r="S523" s="100"/>
      <c r="T523" s="100"/>
      <c r="U523" s="100"/>
      <c r="V523" s="100"/>
      <c r="W523" s="100">
        <v>1</v>
      </c>
      <c r="X523" s="100"/>
      <c r="Y523" s="100"/>
      <c r="Z523" s="100"/>
      <c r="AA523" s="100">
        <v>1</v>
      </c>
      <c r="AB523" s="100"/>
      <c r="AC523" s="100"/>
      <c r="AD523" s="100"/>
      <c r="AE523" s="100">
        <v>1</v>
      </c>
    </row>
    <row r="524" spans="1:31" x14ac:dyDescent="0.25">
      <c r="A524" s="100">
        <v>518</v>
      </c>
      <c r="B524" s="115">
        <v>44893</v>
      </c>
      <c r="C524" s="111">
        <v>81186488</v>
      </c>
      <c r="D524" s="100"/>
      <c r="E524" s="100"/>
      <c r="F524" s="100"/>
      <c r="G524" s="100">
        <v>1</v>
      </c>
      <c r="H524" s="100"/>
      <c r="I524" s="100"/>
      <c r="J524" s="100"/>
      <c r="K524" s="100">
        <v>1</v>
      </c>
      <c r="L524" s="100"/>
      <c r="M524" s="100"/>
      <c r="N524" s="100"/>
      <c r="O524" s="100"/>
      <c r="P524" s="100"/>
      <c r="Q524" s="100"/>
      <c r="R524" s="100"/>
      <c r="S524" s="100"/>
      <c r="T524" s="100"/>
      <c r="U524" s="100"/>
      <c r="V524" s="100"/>
      <c r="W524" s="100">
        <v>1</v>
      </c>
      <c r="X524" s="100"/>
      <c r="Y524" s="100"/>
      <c r="Z524" s="100"/>
      <c r="AA524" s="100">
        <v>1</v>
      </c>
      <c r="AB524" s="100"/>
      <c r="AC524" s="100"/>
      <c r="AD524" s="100"/>
      <c r="AE524" s="100">
        <v>1</v>
      </c>
    </row>
    <row r="525" spans="1:31" x14ac:dyDescent="0.25">
      <c r="A525" s="100">
        <v>519</v>
      </c>
      <c r="B525" s="115">
        <v>44893</v>
      </c>
      <c r="C525" s="111">
        <v>213866165</v>
      </c>
      <c r="D525" s="100"/>
      <c r="E525" s="100"/>
      <c r="F525" s="100"/>
      <c r="G525" s="100">
        <v>1</v>
      </c>
      <c r="H525" s="100"/>
      <c r="I525" s="100"/>
      <c r="J525" s="100"/>
      <c r="K525" s="100">
        <v>1</v>
      </c>
      <c r="L525" s="100"/>
      <c r="M525" s="100"/>
      <c r="N525" s="100"/>
      <c r="O525" s="100"/>
      <c r="P525" s="100"/>
      <c r="Q525" s="100"/>
      <c r="R525" s="100"/>
      <c r="S525" s="100"/>
      <c r="T525" s="100"/>
      <c r="U525" s="100"/>
      <c r="V525" s="100"/>
      <c r="W525" s="100">
        <v>1</v>
      </c>
      <c r="X525" s="100"/>
      <c r="Y525" s="100"/>
      <c r="Z525" s="100"/>
      <c r="AA525" s="100">
        <v>1</v>
      </c>
      <c r="AB525" s="100"/>
      <c r="AC525" s="100"/>
      <c r="AD525" s="100"/>
      <c r="AE525" s="100">
        <v>1</v>
      </c>
    </row>
    <row r="526" spans="1:31" x14ac:dyDescent="0.25">
      <c r="A526" s="100">
        <v>520</v>
      </c>
      <c r="B526" s="114">
        <v>44893</v>
      </c>
      <c r="C526" s="111">
        <v>220</v>
      </c>
      <c r="D526" s="100"/>
      <c r="E526" s="100">
        <v>1</v>
      </c>
      <c r="F526" s="100"/>
      <c r="G526" s="100"/>
      <c r="H526" s="100"/>
      <c r="I526" s="100"/>
      <c r="J526" s="100"/>
      <c r="K526" s="100"/>
      <c r="L526" s="100"/>
      <c r="M526" s="100"/>
      <c r="N526" s="100"/>
      <c r="O526" s="100">
        <v>1</v>
      </c>
      <c r="P526" s="100"/>
      <c r="Q526" s="100"/>
      <c r="R526" s="100"/>
      <c r="S526" s="100"/>
      <c r="T526" s="100"/>
      <c r="U526" s="100"/>
      <c r="V526" s="100"/>
      <c r="W526" s="100"/>
      <c r="X526" s="100"/>
      <c r="Y526" s="100"/>
      <c r="Z526" s="100">
        <v>1</v>
      </c>
      <c r="AA526" s="100">
        <v>1</v>
      </c>
      <c r="AB526" s="100"/>
      <c r="AC526" s="100"/>
      <c r="AD526" s="112">
        <v>1</v>
      </c>
      <c r="AE526" s="100"/>
    </row>
    <row r="527" spans="1:31" x14ac:dyDescent="0.25">
      <c r="A527" s="100">
        <v>521</v>
      </c>
      <c r="B527" s="115">
        <v>44894</v>
      </c>
      <c r="C527" s="111">
        <v>223</v>
      </c>
      <c r="D527" s="100"/>
      <c r="E527" s="100">
        <v>1</v>
      </c>
      <c r="F527" s="100"/>
      <c r="G527" s="100"/>
      <c r="H527" s="100"/>
      <c r="I527" s="100"/>
      <c r="J527" s="100"/>
      <c r="K527" s="100">
        <v>1</v>
      </c>
      <c r="L527" s="100"/>
      <c r="M527" s="100"/>
      <c r="N527" s="100"/>
      <c r="O527" s="100"/>
      <c r="P527" s="100"/>
      <c r="Q527" s="100"/>
      <c r="R527" s="100"/>
      <c r="S527" s="100"/>
      <c r="T527" s="100"/>
      <c r="U527" s="100"/>
      <c r="V527" s="100"/>
      <c r="W527" s="100">
        <v>1</v>
      </c>
      <c r="X527" s="100"/>
      <c r="Y527" s="100"/>
      <c r="Z527" s="100"/>
      <c r="AA527" s="100">
        <v>1</v>
      </c>
      <c r="AB527" s="100"/>
      <c r="AC527" s="100"/>
      <c r="AD527" s="112">
        <v>1</v>
      </c>
      <c r="AE527" s="100"/>
    </row>
    <row r="528" spans="1:31" x14ac:dyDescent="0.25">
      <c r="A528" s="100">
        <v>522</v>
      </c>
      <c r="B528" s="115">
        <v>44894</v>
      </c>
      <c r="C528" s="111">
        <v>224</v>
      </c>
      <c r="D528" s="100"/>
      <c r="E528" s="100">
        <v>1</v>
      </c>
      <c r="F528" s="100"/>
      <c r="G528" s="100"/>
      <c r="H528" s="100"/>
      <c r="I528" s="100"/>
      <c r="J528" s="100"/>
      <c r="K528" s="100">
        <v>1</v>
      </c>
      <c r="L528" s="100"/>
      <c r="M528" s="100"/>
      <c r="N528" s="100"/>
      <c r="O528" s="100"/>
      <c r="P528" s="100"/>
      <c r="Q528" s="100"/>
      <c r="R528" s="100"/>
      <c r="S528" s="100"/>
      <c r="T528" s="100"/>
      <c r="U528" s="100"/>
      <c r="V528" s="100"/>
      <c r="W528" s="100">
        <v>1</v>
      </c>
      <c r="X528" s="100"/>
      <c r="Y528" s="100"/>
      <c r="Z528" s="100"/>
      <c r="AA528" s="100">
        <v>1</v>
      </c>
      <c r="AB528" s="100"/>
      <c r="AC528" s="100"/>
      <c r="AD528" s="112">
        <v>1</v>
      </c>
      <c r="AE528" s="100"/>
    </row>
    <row r="529" spans="1:31" x14ac:dyDescent="0.25">
      <c r="A529" s="100">
        <v>523</v>
      </c>
      <c r="B529" s="115">
        <v>44894</v>
      </c>
      <c r="C529" s="111">
        <v>225</v>
      </c>
      <c r="D529" s="100"/>
      <c r="E529" s="100">
        <v>1</v>
      </c>
      <c r="F529" s="100"/>
      <c r="G529" s="100"/>
      <c r="H529" s="100"/>
      <c r="I529" s="100"/>
      <c r="J529" s="100"/>
      <c r="K529" s="100">
        <v>1</v>
      </c>
      <c r="L529" s="100"/>
      <c r="M529" s="100"/>
      <c r="N529" s="100"/>
      <c r="O529" s="100"/>
      <c r="P529" s="100"/>
      <c r="Q529" s="100"/>
      <c r="R529" s="100"/>
      <c r="S529" s="100"/>
      <c r="T529" s="100"/>
      <c r="U529" s="100"/>
      <c r="V529" s="100"/>
      <c r="W529" s="100">
        <v>1</v>
      </c>
      <c r="X529" s="100"/>
      <c r="Y529" s="100"/>
      <c r="Z529" s="100"/>
      <c r="AA529" s="100">
        <v>1</v>
      </c>
      <c r="AB529" s="100"/>
      <c r="AC529" s="100"/>
      <c r="AD529" s="112">
        <v>1</v>
      </c>
      <c r="AE529" s="100"/>
    </row>
    <row r="530" spans="1:31" x14ac:dyDescent="0.25">
      <c r="A530" s="100">
        <v>524</v>
      </c>
      <c r="B530" s="115">
        <v>44894</v>
      </c>
      <c r="C530" s="111">
        <v>226</v>
      </c>
      <c r="D530" s="100"/>
      <c r="E530" s="100">
        <v>1</v>
      </c>
      <c r="F530" s="100"/>
      <c r="G530" s="100"/>
      <c r="H530" s="100"/>
      <c r="I530" s="100"/>
      <c r="J530" s="100"/>
      <c r="K530" s="100">
        <v>1</v>
      </c>
      <c r="L530" s="100"/>
      <c r="M530" s="100"/>
      <c r="N530" s="100"/>
      <c r="O530" s="100"/>
      <c r="P530" s="100"/>
      <c r="Q530" s="100"/>
      <c r="R530" s="100"/>
      <c r="S530" s="100"/>
      <c r="T530" s="100"/>
      <c r="U530" s="100"/>
      <c r="V530" s="100"/>
      <c r="W530" s="100">
        <v>1</v>
      </c>
      <c r="X530" s="100"/>
      <c r="Y530" s="100"/>
      <c r="Z530" s="100"/>
      <c r="AA530" s="100">
        <v>1</v>
      </c>
      <c r="AB530" s="100"/>
      <c r="AC530" s="100"/>
      <c r="AD530" s="112">
        <v>1</v>
      </c>
      <c r="AE530" s="100"/>
    </row>
    <row r="531" spans="1:31" x14ac:dyDescent="0.25">
      <c r="A531" s="100">
        <v>525</v>
      </c>
      <c r="B531" s="115">
        <v>44894</v>
      </c>
      <c r="C531" s="111">
        <v>227</v>
      </c>
      <c r="D531" s="100"/>
      <c r="E531" s="100">
        <v>1</v>
      </c>
      <c r="F531" s="100"/>
      <c r="G531" s="100"/>
      <c r="H531" s="100"/>
      <c r="I531" s="100"/>
      <c r="J531" s="100"/>
      <c r="K531" s="100">
        <v>1</v>
      </c>
      <c r="L531" s="100"/>
      <c r="M531" s="100"/>
      <c r="N531" s="100"/>
      <c r="O531" s="100"/>
      <c r="P531" s="100"/>
      <c r="Q531" s="100"/>
      <c r="R531" s="100"/>
      <c r="S531" s="100"/>
      <c r="T531" s="100"/>
      <c r="U531" s="100"/>
      <c r="V531" s="100"/>
      <c r="W531" s="100">
        <v>1</v>
      </c>
      <c r="X531" s="100"/>
      <c r="Y531" s="100"/>
      <c r="Z531" s="100"/>
      <c r="AA531" s="100">
        <v>1</v>
      </c>
      <c r="AB531" s="100"/>
      <c r="AC531" s="100"/>
      <c r="AD531" s="112">
        <v>1</v>
      </c>
      <c r="AE531" s="100"/>
    </row>
    <row r="532" spans="1:31" x14ac:dyDescent="0.25">
      <c r="A532" s="100">
        <v>526</v>
      </c>
      <c r="B532" s="115">
        <v>44894</v>
      </c>
      <c r="C532" s="111">
        <v>228</v>
      </c>
      <c r="D532" s="100"/>
      <c r="E532" s="100">
        <v>1</v>
      </c>
      <c r="F532" s="100"/>
      <c r="G532" s="100"/>
      <c r="H532" s="100"/>
      <c r="I532" s="100"/>
      <c r="J532" s="100"/>
      <c r="K532" s="100">
        <v>1</v>
      </c>
      <c r="L532" s="100"/>
      <c r="M532" s="100"/>
      <c r="N532" s="100"/>
      <c r="O532" s="100"/>
      <c r="P532" s="100"/>
      <c r="Q532" s="100"/>
      <c r="R532" s="100"/>
      <c r="S532" s="100"/>
      <c r="T532" s="100"/>
      <c r="U532" s="100"/>
      <c r="V532" s="100"/>
      <c r="W532" s="100">
        <v>1</v>
      </c>
      <c r="X532" s="100"/>
      <c r="Y532" s="100"/>
      <c r="Z532" s="100"/>
      <c r="AA532" s="100">
        <v>1</v>
      </c>
      <c r="AB532" s="100"/>
      <c r="AC532" s="100"/>
      <c r="AD532" s="112">
        <v>1</v>
      </c>
      <c r="AE532" s="100"/>
    </row>
    <row r="533" spans="1:31" x14ac:dyDescent="0.25">
      <c r="A533" s="100">
        <v>527</v>
      </c>
      <c r="B533" s="115">
        <v>44894</v>
      </c>
      <c r="C533" s="111">
        <v>50422749</v>
      </c>
      <c r="D533" s="100"/>
      <c r="E533" s="100"/>
      <c r="F533" s="100"/>
      <c r="G533" s="100">
        <v>1</v>
      </c>
      <c r="H533" s="100"/>
      <c r="I533" s="100"/>
      <c r="J533" s="100"/>
      <c r="K533" s="100">
        <v>1</v>
      </c>
      <c r="L533" s="100"/>
      <c r="M533" s="100"/>
      <c r="N533" s="100"/>
      <c r="O533" s="100"/>
      <c r="P533" s="100"/>
      <c r="Q533" s="100"/>
      <c r="R533" s="100"/>
      <c r="S533" s="100"/>
      <c r="T533" s="100"/>
      <c r="U533" s="100"/>
      <c r="V533" s="100"/>
      <c r="W533" s="100">
        <v>1</v>
      </c>
      <c r="X533" s="100"/>
      <c r="Y533" s="100"/>
      <c r="Z533" s="100"/>
      <c r="AA533" s="100">
        <v>1</v>
      </c>
      <c r="AB533" s="100"/>
      <c r="AC533" s="100"/>
      <c r="AD533" s="112">
        <v>1</v>
      </c>
      <c r="AE533" s="100"/>
    </row>
    <row r="534" spans="1:31" x14ac:dyDescent="0.25">
      <c r="A534" s="100">
        <v>528</v>
      </c>
      <c r="B534" s="115">
        <v>44894</v>
      </c>
      <c r="C534" s="111">
        <v>229</v>
      </c>
      <c r="D534" s="100"/>
      <c r="E534" s="100">
        <v>1</v>
      </c>
      <c r="F534" s="100"/>
      <c r="G534" s="100"/>
      <c r="H534" s="100"/>
      <c r="I534" s="100"/>
      <c r="J534" s="100"/>
      <c r="K534" s="100"/>
      <c r="L534" s="100"/>
      <c r="M534" s="100"/>
      <c r="N534" s="100"/>
      <c r="O534" s="100">
        <v>1</v>
      </c>
      <c r="P534" s="100"/>
      <c r="Q534" s="100"/>
      <c r="R534" s="100"/>
      <c r="S534" s="100"/>
      <c r="T534" s="100"/>
      <c r="U534" s="100"/>
      <c r="V534" s="100"/>
      <c r="W534" s="100"/>
      <c r="X534" s="100"/>
      <c r="Y534" s="100"/>
      <c r="Z534" s="100">
        <v>1</v>
      </c>
      <c r="AA534" s="100">
        <v>1</v>
      </c>
      <c r="AB534" s="100"/>
      <c r="AC534" s="100"/>
      <c r="AD534" s="112">
        <v>1</v>
      </c>
      <c r="AE534" s="100"/>
    </row>
    <row r="535" spans="1:31" x14ac:dyDescent="0.25">
      <c r="A535" s="100">
        <v>529</v>
      </c>
      <c r="B535" s="115">
        <v>44895</v>
      </c>
      <c r="C535" s="111">
        <v>230</v>
      </c>
      <c r="D535" s="100"/>
      <c r="E535" s="100">
        <v>1</v>
      </c>
      <c r="F535" s="100"/>
      <c r="G535" s="100"/>
      <c r="H535" s="100"/>
      <c r="I535" s="100"/>
      <c r="J535" s="100"/>
      <c r="K535" s="100">
        <v>1</v>
      </c>
      <c r="L535" s="100"/>
      <c r="M535" s="100"/>
      <c r="N535" s="100"/>
      <c r="O535" s="100"/>
      <c r="P535" s="100"/>
      <c r="Q535" s="100"/>
      <c r="R535" s="100"/>
      <c r="S535" s="100"/>
      <c r="T535" s="100"/>
      <c r="U535" s="100"/>
      <c r="V535" s="100"/>
      <c r="W535" s="100">
        <v>1</v>
      </c>
      <c r="X535" s="100"/>
      <c r="Y535" s="100"/>
      <c r="Z535" s="100"/>
      <c r="AA535" s="100">
        <v>1</v>
      </c>
      <c r="AB535" s="100"/>
      <c r="AC535" s="100"/>
      <c r="AD535" s="112">
        <v>1</v>
      </c>
      <c r="AE535" s="100"/>
    </row>
    <row r="536" spans="1:31" x14ac:dyDescent="0.25">
      <c r="A536" s="100">
        <v>530</v>
      </c>
      <c r="B536" s="115">
        <v>44897</v>
      </c>
      <c r="C536" s="111">
        <v>231</v>
      </c>
      <c r="D536" s="100"/>
      <c r="E536" s="100">
        <v>1</v>
      </c>
      <c r="F536" s="100"/>
      <c r="G536" s="100"/>
      <c r="H536" s="100"/>
      <c r="I536" s="100"/>
      <c r="J536" s="100"/>
      <c r="K536" s="100"/>
      <c r="L536" s="100"/>
      <c r="M536" s="100"/>
      <c r="N536" s="100"/>
      <c r="O536" s="100">
        <v>1</v>
      </c>
      <c r="P536" s="100"/>
      <c r="Q536" s="100"/>
      <c r="R536" s="100"/>
      <c r="S536" s="100"/>
      <c r="T536" s="100"/>
      <c r="U536" s="100"/>
      <c r="V536" s="100"/>
      <c r="W536" s="100"/>
      <c r="X536" s="100"/>
      <c r="Y536" s="100"/>
      <c r="Z536" s="100">
        <v>1</v>
      </c>
      <c r="AA536" s="100">
        <v>1</v>
      </c>
      <c r="AB536" s="100"/>
      <c r="AC536" s="100"/>
      <c r="AD536" s="112">
        <v>1</v>
      </c>
      <c r="AE536" s="100"/>
    </row>
    <row r="537" spans="1:31" x14ac:dyDescent="0.25">
      <c r="A537" s="100">
        <v>531</v>
      </c>
      <c r="B537" s="115">
        <v>44902</v>
      </c>
      <c r="C537" s="111">
        <v>232</v>
      </c>
      <c r="D537" s="100"/>
      <c r="E537" s="100">
        <v>1</v>
      </c>
      <c r="F537" s="100"/>
      <c r="G537" s="100"/>
      <c r="H537" s="100"/>
      <c r="I537" s="100"/>
      <c r="J537" s="100"/>
      <c r="K537" s="100">
        <v>1</v>
      </c>
      <c r="L537" s="100"/>
      <c r="M537" s="100"/>
      <c r="N537" s="100"/>
      <c r="O537" s="100"/>
      <c r="P537" s="100"/>
      <c r="Q537" s="100"/>
      <c r="R537" s="100"/>
      <c r="S537" s="100"/>
      <c r="T537" s="100"/>
      <c r="U537" s="100"/>
      <c r="V537" s="100"/>
      <c r="W537" s="100">
        <v>1</v>
      </c>
      <c r="X537" s="100"/>
      <c r="Y537" s="100"/>
      <c r="Z537" s="100"/>
      <c r="AA537" s="100">
        <v>1</v>
      </c>
      <c r="AB537" s="100"/>
      <c r="AC537" s="100"/>
      <c r="AD537" s="100"/>
      <c r="AE537" s="100">
        <v>1</v>
      </c>
    </row>
    <row r="538" spans="1:31" x14ac:dyDescent="0.25">
      <c r="A538" s="100">
        <v>532</v>
      </c>
      <c r="B538" s="115">
        <v>44903</v>
      </c>
      <c r="C538" s="111">
        <v>233</v>
      </c>
      <c r="D538" s="100"/>
      <c r="E538" s="100">
        <v>1</v>
      </c>
      <c r="F538" s="100"/>
      <c r="G538" s="100"/>
      <c r="H538" s="100"/>
      <c r="I538" s="100"/>
      <c r="J538" s="100"/>
      <c r="K538" s="100">
        <v>1</v>
      </c>
      <c r="L538" s="100"/>
      <c r="M538" s="100"/>
      <c r="N538" s="100"/>
      <c r="O538" s="100"/>
      <c r="P538" s="100"/>
      <c r="Q538" s="100"/>
      <c r="R538" s="100"/>
      <c r="S538" s="100"/>
      <c r="T538" s="100"/>
      <c r="U538" s="100"/>
      <c r="V538" s="100"/>
      <c r="W538" s="100">
        <v>1</v>
      </c>
      <c r="X538" s="100"/>
      <c r="Y538" s="100"/>
      <c r="Z538" s="100"/>
      <c r="AA538" s="100">
        <v>1</v>
      </c>
      <c r="AB538" s="100"/>
      <c r="AC538" s="100"/>
      <c r="AD538" s="100"/>
      <c r="AE538" s="100">
        <v>1</v>
      </c>
    </row>
    <row r="539" spans="1:31" x14ac:dyDescent="0.25">
      <c r="A539" s="100">
        <v>533</v>
      </c>
      <c r="B539" s="115">
        <v>44903</v>
      </c>
      <c r="C539" s="111">
        <v>234</v>
      </c>
      <c r="D539" s="100"/>
      <c r="E539" s="100">
        <v>1</v>
      </c>
      <c r="F539" s="100"/>
      <c r="G539" s="100"/>
      <c r="H539" s="100"/>
      <c r="I539" s="100"/>
      <c r="J539" s="100"/>
      <c r="K539" s="100">
        <v>1</v>
      </c>
      <c r="L539" s="100"/>
      <c r="M539" s="100"/>
      <c r="N539" s="100"/>
      <c r="O539" s="100"/>
      <c r="P539" s="100"/>
      <c r="Q539" s="100"/>
      <c r="R539" s="100"/>
      <c r="S539" s="100"/>
      <c r="T539" s="100"/>
      <c r="U539" s="100"/>
      <c r="V539" s="100"/>
      <c r="W539" s="100">
        <v>1</v>
      </c>
      <c r="X539" s="100"/>
      <c r="Y539" s="100"/>
      <c r="Z539" s="100"/>
      <c r="AA539" s="100">
        <v>1</v>
      </c>
      <c r="AB539" s="100"/>
      <c r="AC539" s="100"/>
      <c r="AD539" s="112">
        <v>1</v>
      </c>
      <c r="AE539" s="100"/>
    </row>
    <row r="540" spans="1:31" x14ac:dyDescent="0.25">
      <c r="A540" s="100">
        <v>534</v>
      </c>
      <c r="B540" s="115">
        <v>44903</v>
      </c>
      <c r="C540" s="111">
        <v>235</v>
      </c>
      <c r="D540" s="100"/>
      <c r="E540" s="100">
        <v>1</v>
      </c>
      <c r="F540" s="100"/>
      <c r="G540" s="100"/>
      <c r="H540" s="100"/>
      <c r="I540" s="100"/>
      <c r="J540" s="100"/>
      <c r="K540" s="100">
        <v>1</v>
      </c>
      <c r="L540" s="100"/>
      <c r="M540" s="100"/>
      <c r="N540" s="100"/>
      <c r="O540" s="100"/>
      <c r="P540" s="100"/>
      <c r="Q540" s="100"/>
      <c r="R540" s="100"/>
      <c r="S540" s="100"/>
      <c r="T540" s="100"/>
      <c r="U540" s="100"/>
      <c r="V540" s="100"/>
      <c r="W540" s="100">
        <v>1</v>
      </c>
      <c r="X540" s="100"/>
      <c r="Y540" s="100"/>
      <c r="Z540" s="100"/>
      <c r="AA540" s="100">
        <v>1</v>
      </c>
      <c r="AB540" s="100"/>
      <c r="AC540" s="100"/>
      <c r="AD540" s="100"/>
      <c r="AE540" s="100">
        <v>1</v>
      </c>
    </row>
    <row r="541" spans="1:31" x14ac:dyDescent="0.25">
      <c r="A541" s="100">
        <v>535</v>
      </c>
      <c r="B541" s="114">
        <v>44908</v>
      </c>
      <c r="C541" s="111">
        <v>236</v>
      </c>
      <c r="D541" s="100"/>
      <c r="E541" s="100">
        <v>1</v>
      </c>
      <c r="F541" s="100"/>
      <c r="G541" s="100"/>
      <c r="H541" s="100"/>
      <c r="I541" s="100"/>
      <c r="J541" s="100"/>
      <c r="K541" s="100"/>
      <c r="L541" s="100"/>
      <c r="M541" s="100"/>
      <c r="N541" s="100"/>
      <c r="O541" s="100">
        <v>1</v>
      </c>
      <c r="P541" s="100"/>
      <c r="Q541" s="100"/>
      <c r="R541" s="100"/>
      <c r="S541" s="100"/>
      <c r="T541" s="100"/>
      <c r="U541" s="100"/>
      <c r="V541" s="100"/>
      <c r="W541" s="100"/>
      <c r="X541" s="100"/>
      <c r="Y541" s="100"/>
      <c r="Z541" s="100">
        <v>1</v>
      </c>
      <c r="AA541" s="100">
        <v>1</v>
      </c>
      <c r="AB541" s="100"/>
      <c r="AC541" s="100"/>
      <c r="AD541" s="112">
        <v>1</v>
      </c>
      <c r="AE541" s="100"/>
    </row>
    <row r="542" spans="1:31" x14ac:dyDescent="0.25">
      <c r="A542" s="100">
        <v>536</v>
      </c>
      <c r="B542" s="114">
        <v>44915</v>
      </c>
      <c r="C542" s="111">
        <v>237</v>
      </c>
      <c r="D542" s="100"/>
      <c r="E542" s="100">
        <v>1</v>
      </c>
      <c r="F542" s="100"/>
      <c r="G542" s="100"/>
      <c r="H542" s="100"/>
      <c r="I542" s="100"/>
      <c r="J542" s="100"/>
      <c r="K542" s="100"/>
      <c r="L542" s="100"/>
      <c r="M542" s="100"/>
      <c r="N542" s="100"/>
      <c r="O542" s="100">
        <v>1</v>
      </c>
      <c r="P542" s="100"/>
      <c r="Q542" s="100"/>
      <c r="R542" s="100"/>
      <c r="S542" s="100"/>
      <c r="T542" s="100"/>
      <c r="U542" s="100"/>
      <c r="V542" s="100"/>
      <c r="W542" s="100"/>
      <c r="X542" s="100"/>
      <c r="Y542" s="100"/>
      <c r="Z542" s="100">
        <v>1</v>
      </c>
      <c r="AA542" s="100">
        <v>1</v>
      </c>
      <c r="AB542" s="100"/>
      <c r="AC542" s="100"/>
      <c r="AD542" s="112">
        <v>1</v>
      </c>
      <c r="AE542" s="100"/>
    </row>
    <row r="543" spans="1:31" x14ac:dyDescent="0.25">
      <c r="A543" s="100">
        <v>537</v>
      </c>
      <c r="B543" s="115">
        <v>44916</v>
      </c>
      <c r="C543" s="111">
        <v>78542493</v>
      </c>
      <c r="D543" s="100"/>
      <c r="E543" s="100"/>
      <c r="F543" s="100"/>
      <c r="G543" s="100">
        <v>1</v>
      </c>
      <c r="H543" s="100"/>
      <c r="I543" s="100"/>
      <c r="J543" s="100"/>
      <c r="K543" s="100">
        <v>1</v>
      </c>
      <c r="L543" s="100"/>
      <c r="M543" s="100"/>
      <c r="N543" s="100"/>
      <c r="O543" s="100"/>
      <c r="P543" s="100"/>
      <c r="Q543" s="100"/>
      <c r="R543" s="100"/>
      <c r="S543" s="100"/>
      <c r="T543" s="100"/>
      <c r="U543" s="100"/>
      <c r="V543" s="100"/>
      <c r="W543" s="100">
        <v>1</v>
      </c>
      <c r="X543" s="100"/>
      <c r="Y543" s="100"/>
      <c r="Z543" s="100"/>
      <c r="AA543" s="100">
        <v>1</v>
      </c>
      <c r="AB543" s="100"/>
      <c r="AC543" s="100"/>
      <c r="AD543" s="100"/>
      <c r="AE543" s="100">
        <v>1</v>
      </c>
    </row>
    <row r="544" spans="1:31" x14ac:dyDescent="0.25">
      <c r="A544" s="100">
        <v>538</v>
      </c>
      <c r="B544" s="115">
        <v>44916</v>
      </c>
      <c r="C544" s="111">
        <v>19238761</v>
      </c>
      <c r="D544" s="100"/>
      <c r="E544" s="100"/>
      <c r="F544" s="100"/>
      <c r="G544" s="100">
        <v>1</v>
      </c>
      <c r="H544" s="100"/>
      <c r="I544" s="100"/>
      <c r="J544" s="100"/>
      <c r="K544" s="100">
        <v>1</v>
      </c>
      <c r="L544" s="100"/>
      <c r="M544" s="100"/>
      <c r="N544" s="100"/>
      <c r="O544" s="100"/>
      <c r="P544" s="100"/>
      <c r="Q544" s="100"/>
      <c r="R544" s="100"/>
      <c r="S544" s="100"/>
      <c r="T544" s="100"/>
      <c r="U544" s="100"/>
      <c r="V544" s="100"/>
      <c r="W544" s="100">
        <v>1</v>
      </c>
      <c r="X544" s="100"/>
      <c r="Y544" s="100"/>
      <c r="Z544" s="100"/>
      <c r="AA544" s="100">
        <v>1</v>
      </c>
      <c r="AB544" s="100"/>
      <c r="AC544" s="100"/>
      <c r="AD544" s="100"/>
      <c r="AE544" s="100">
        <v>1</v>
      </c>
    </row>
    <row r="545" spans="1:31" x14ac:dyDescent="0.25">
      <c r="A545" s="100">
        <v>539</v>
      </c>
      <c r="B545" s="115">
        <v>44916</v>
      </c>
      <c r="C545" s="111">
        <v>238</v>
      </c>
      <c r="D545" s="100"/>
      <c r="E545" s="100">
        <v>1</v>
      </c>
      <c r="F545" s="100"/>
      <c r="G545" s="100"/>
      <c r="H545" s="100"/>
      <c r="I545" s="100"/>
      <c r="J545" s="100"/>
      <c r="K545" s="100"/>
      <c r="L545" s="100"/>
      <c r="M545" s="100"/>
      <c r="N545" s="100"/>
      <c r="O545" s="100">
        <v>1</v>
      </c>
      <c r="P545" s="100"/>
      <c r="Q545" s="100"/>
      <c r="R545" s="100"/>
      <c r="S545" s="100"/>
      <c r="T545" s="100"/>
      <c r="U545" s="100"/>
      <c r="V545" s="100"/>
      <c r="W545" s="100"/>
      <c r="X545" s="100"/>
      <c r="Y545" s="100"/>
      <c r="Z545" s="100">
        <v>1</v>
      </c>
      <c r="AA545" s="100">
        <v>1</v>
      </c>
      <c r="AB545" s="100"/>
      <c r="AC545" s="100"/>
      <c r="AD545" s="112">
        <v>1</v>
      </c>
      <c r="AE545" s="100"/>
    </row>
    <row r="546" spans="1:31" x14ac:dyDescent="0.25">
      <c r="A546" s="100">
        <v>540</v>
      </c>
      <c r="B546" s="115">
        <v>44918</v>
      </c>
      <c r="C546" s="111">
        <v>12117632</v>
      </c>
      <c r="D546" s="100"/>
      <c r="E546" s="100"/>
      <c r="F546" s="100"/>
      <c r="G546" s="100">
        <v>1</v>
      </c>
      <c r="H546" s="100"/>
      <c r="I546" s="100"/>
      <c r="J546" s="100"/>
      <c r="K546" s="100">
        <v>1</v>
      </c>
      <c r="L546" s="100"/>
      <c r="M546" s="100"/>
      <c r="N546" s="100"/>
      <c r="O546" s="100"/>
      <c r="P546" s="100"/>
      <c r="Q546" s="100"/>
      <c r="R546" s="100"/>
      <c r="S546" s="100"/>
      <c r="T546" s="100"/>
      <c r="U546" s="100"/>
      <c r="V546" s="100"/>
      <c r="W546" s="100">
        <v>1</v>
      </c>
      <c r="X546" s="100"/>
      <c r="Y546" s="100"/>
      <c r="Z546" s="100"/>
      <c r="AA546" s="100">
        <v>1</v>
      </c>
      <c r="AB546" s="100"/>
      <c r="AC546" s="100"/>
      <c r="AD546" s="112">
        <v>1</v>
      </c>
      <c r="AE546" s="100"/>
    </row>
    <row r="547" spans="1:31" x14ac:dyDescent="0.25">
      <c r="A547" s="100">
        <v>541</v>
      </c>
      <c r="B547" s="115">
        <v>44923</v>
      </c>
      <c r="C547" s="111">
        <v>23754975</v>
      </c>
      <c r="D547" s="100"/>
      <c r="E547" s="100"/>
      <c r="F547" s="100"/>
      <c r="G547" s="100">
        <v>1</v>
      </c>
      <c r="H547" s="100"/>
      <c r="I547" s="100"/>
      <c r="J547" s="100"/>
      <c r="K547" s="100">
        <v>1</v>
      </c>
      <c r="L547" s="100"/>
      <c r="M547" s="100"/>
      <c r="N547" s="100"/>
      <c r="O547" s="100"/>
      <c r="P547" s="100"/>
      <c r="Q547" s="100"/>
      <c r="R547" s="100"/>
      <c r="S547" s="100"/>
      <c r="T547" s="100"/>
      <c r="U547" s="100"/>
      <c r="V547" s="100"/>
      <c r="W547" s="100">
        <v>1</v>
      </c>
      <c r="X547" s="100"/>
      <c r="Y547" s="100"/>
      <c r="Z547" s="100"/>
      <c r="AA547" s="100">
        <v>1</v>
      </c>
      <c r="AB547" s="100"/>
      <c r="AC547" s="100"/>
      <c r="AD547" s="100"/>
      <c r="AE547" s="100">
        <v>1</v>
      </c>
    </row>
  </sheetData>
  <protectedRanges>
    <protectedRange password="CEEF" sqref="B522:C525" name="Начальник_1"/>
    <protectedRange password="CEEF" sqref="B156:C211 B213:C213 B212 B214 B215:C218 C220:C221 B219:B221 B222:C236 B52:C86 B7:C40 B41 B51 B87 B120 B121:C125 B126 B127:C130 C143:C152 C131:C141 C154:C155 B131:B155 B88:C119 B42:C50" name="Начальник_1_1"/>
    <protectedRange password="CEEF" sqref="C214 C219 C253 C264 C51 C41 C87 C120 C126 C142 C153 C212" name="Начальник_4"/>
    <protectedRange password="CEEF" sqref="B414:C414" name="Начальник_54"/>
    <protectedRange password="CEEF" sqref="B415:C415" name="Начальник_55"/>
    <protectedRange password="CEEF" sqref="B416:C420" name="Начальник_56"/>
    <protectedRange password="CEEF" sqref="B421:C421 B422 B423:C423" name="Начальник_57"/>
    <protectedRange password="CEEF" sqref="C422" name="Начальник_4_11"/>
    <protectedRange password="CEEF" sqref="B424:C424" name="Начальник_58"/>
    <protectedRange password="CEEF" sqref="B425:C426" name="Начальник_59"/>
    <protectedRange password="CEEF" sqref="B427:C427 B428 B429:C430" name="Начальник_60"/>
    <protectedRange password="CEEF" sqref="C428" name="Начальник_4_12"/>
    <protectedRange password="CEEF" sqref="B431:C431" name="Начальник_61"/>
    <protectedRange password="CEEF" sqref="B432:C432" name="Начальник_62"/>
    <protectedRange password="CEEF" sqref="B433:C434" name="Начальник_63"/>
    <protectedRange password="CEEF" sqref="B435:C435" name="Начальник_64"/>
    <protectedRange password="CEEF" sqref="B436:C436 C437:C438" name="Начальник_65"/>
    <protectedRange password="CEEF" sqref="B439:C439 B437:B438" name="Начальник_66"/>
    <protectedRange password="CEEF" sqref="B440:C440 B441" name="Начальник_67"/>
    <protectedRange password="CEEF" sqref="C441" name="Начальник_4_13"/>
    <protectedRange password="CEEF" sqref="B442:C443" name="Начальник_68"/>
    <protectedRange password="CEEF" sqref="B444:C446 C447" name="Начальник_69"/>
    <protectedRange password="CEEF" sqref="B448:C448 B447" name="Начальник_70"/>
    <protectedRange password="CEEF" sqref="B449" name="Начальник_71"/>
    <protectedRange password="CEEF" sqref="C449" name="Начальник_4_14"/>
    <protectedRange password="CEEF" sqref="B450:C450" name="Начальник_72"/>
    <protectedRange password="CEEF" sqref="B451:C453" name="Начальник_73"/>
    <protectedRange password="CEEF" sqref="B454:C454 C455:C457" name="Начальник_74"/>
    <protectedRange password="CEEF" sqref="B458:C459 B455:B457" name="Начальник_75"/>
    <protectedRange password="CEEF" sqref="B460:C460" name="Начальник_76"/>
    <protectedRange password="CEEF" sqref="B461:C461" name="Начальник_77"/>
    <protectedRange password="CEEF" sqref="B462:C464" name="Начальник_78"/>
    <protectedRange password="CEEF" sqref="B465:C468" name="Начальник_79"/>
    <protectedRange password="CEEF" sqref="B469:C469" name="Начальник_80"/>
    <protectedRange password="CEEF" sqref="B470:C470" name="Начальник_81"/>
    <protectedRange password="CEEF" sqref="B471:C471" name="Начальник_82"/>
    <protectedRange password="CEEF" sqref="B472:C472" name="Начальник_83"/>
    <protectedRange password="CEEF" sqref="B475 B473:C474" name="Начальник_84"/>
    <protectedRange password="CEEF" sqref="C475" name="Начальник_4_15"/>
    <protectedRange password="CEEF" sqref="B476:C476" name="Начальник_85"/>
    <protectedRange password="CEEF" sqref="B477:C477" name="Начальник_86"/>
    <protectedRange password="CEEF" sqref="C486:C496 C478:C483 C498:C499 B500:C500 B478:B499" name="Начальник_87"/>
    <protectedRange password="CEEF" sqref="C484:C485 C497" name="Начальник_4_16"/>
    <protectedRange password="CEEF" sqref="B501:C501" name="Начальник_88"/>
    <protectedRange password="CEEF" sqref="B502:C504" name="Начальник_89"/>
    <protectedRange password="CEEF" sqref="B505:C506" name="Начальник_90"/>
    <protectedRange password="CEEF" sqref="B507:C508" name="Начальник_91"/>
    <protectedRange password="CEEF" sqref="B509:C509" name="Начальник_92"/>
    <protectedRange password="CEEF" sqref="B510:C512" name="Начальник_93"/>
    <protectedRange password="CEEF" sqref="B513:C513" name="Начальник_94"/>
    <protectedRange password="CEEF" sqref="B514:C514" name="Начальник_95"/>
    <protectedRange password="CEEF" sqref="B515:C515" name="Начальник_96"/>
    <protectedRange password="CEEF" sqref="B516:C516" name="Начальник_97"/>
    <protectedRange password="CEEF" sqref="B517:C519" name="Начальник_98"/>
    <protectedRange password="CEEF" sqref="B520 B521:C521" name="Начальник_99"/>
    <protectedRange password="CEEF" sqref="C520" name="Начальник_4_17"/>
    <protectedRange password="CEEF" sqref="C529" name="Начальник_4_18"/>
    <protectedRange password="CEEF" sqref="C534" name="Начальник_4_19"/>
  </protectedRanges>
  <mergeCells count="11">
    <mergeCell ref="A2:I2"/>
    <mergeCell ref="P4:V4"/>
    <mergeCell ref="W4:Z4"/>
    <mergeCell ref="AA4:AC4"/>
    <mergeCell ref="AD4:AE4"/>
    <mergeCell ref="A4:A5"/>
    <mergeCell ref="B4:B5"/>
    <mergeCell ref="C4:C5"/>
    <mergeCell ref="D4:D5"/>
    <mergeCell ref="E4:I4"/>
    <mergeCell ref="J4:O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H9"/>
  <sheetViews>
    <sheetView zoomScale="85" zoomScaleNormal="85" workbookViewId="0">
      <selection activeCell="H4" sqref="H4:H7"/>
    </sheetView>
  </sheetViews>
  <sheetFormatPr defaultRowHeight="15.75" x14ac:dyDescent="0.25"/>
  <cols>
    <col min="1" max="1" width="3.5703125" style="2" customWidth="1"/>
    <col min="2" max="2" width="21.5703125" style="2" customWidth="1"/>
    <col min="3" max="4" width="18.42578125" style="2" customWidth="1"/>
    <col min="5" max="8" width="12" style="2" customWidth="1"/>
    <col min="9" max="16384" width="9.140625" style="2"/>
  </cols>
  <sheetData>
    <row r="2" spans="1:8" ht="68.25" customHeight="1" x14ac:dyDescent="0.25">
      <c r="A2" s="142" t="s">
        <v>211</v>
      </c>
      <c r="B2" s="143"/>
      <c r="C2" s="143"/>
      <c r="D2" s="143"/>
      <c r="E2" s="143"/>
      <c r="F2" s="143"/>
      <c r="G2" s="143"/>
      <c r="H2" s="143"/>
    </row>
    <row r="3" spans="1:8" s="69" customFormat="1" ht="75.75" customHeight="1" x14ac:dyDescent="0.25">
      <c r="A3" s="68" t="s">
        <v>207</v>
      </c>
      <c r="B3" s="68" t="s">
        <v>78</v>
      </c>
      <c r="C3" s="138" t="s">
        <v>212</v>
      </c>
      <c r="D3" s="139"/>
      <c r="E3" s="68">
        <v>2020</v>
      </c>
      <c r="F3" s="68">
        <v>2021</v>
      </c>
      <c r="G3" s="68">
        <v>2022</v>
      </c>
      <c r="H3" s="68">
        <v>2023</v>
      </c>
    </row>
    <row r="4" spans="1:8" s="69" customFormat="1" ht="75.75" customHeight="1" x14ac:dyDescent="0.25">
      <c r="A4" s="144">
        <v>1</v>
      </c>
      <c r="B4" s="144" t="s">
        <v>222</v>
      </c>
      <c r="C4" s="144" t="s">
        <v>214</v>
      </c>
      <c r="D4" s="68" t="s">
        <v>219</v>
      </c>
      <c r="E4" s="68">
        <v>0.24</v>
      </c>
      <c r="F4" s="68">
        <v>0.24</v>
      </c>
      <c r="G4" s="68">
        <v>0.24</v>
      </c>
      <c r="H4" s="68">
        <v>0.24</v>
      </c>
    </row>
    <row r="5" spans="1:8" s="69" customFormat="1" ht="75.75" customHeight="1" x14ac:dyDescent="0.25">
      <c r="A5" s="145"/>
      <c r="B5" s="145"/>
      <c r="C5" s="146"/>
      <c r="D5" s="68" t="s">
        <v>218</v>
      </c>
      <c r="E5" s="68">
        <v>0.875</v>
      </c>
      <c r="F5" s="68">
        <v>0.875</v>
      </c>
      <c r="G5" s="68">
        <v>0.875</v>
      </c>
      <c r="H5" s="68">
        <v>0.875</v>
      </c>
    </row>
    <row r="6" spans="1:8" s="69" customFormat="1" ht="75.75" customHeight="1" x14ac:dyDescent="0.25">
      <c r="A6" s="145"/>
      <c r="B6" s="145"/>
      <c r="C6" s="153" t="s">
        <v>213</v>
      </c>
      <c r="D6" s="68" t="s">
        <v>220</v>
      </c>
      <c r="E6" s="68">
        <v>13.132</v>
      </c>
      <c r="F6" s="68">
        <v>13.132</v>
      </c>
      <c r="G6" s="68">
        <v>13.87</v>
      </c>
      <c r="H6" s="68">
        <v>13</v>
      </c>
    </row>
    <row r="7" spans="1:8" s="70" customFormat="1" ht="98.25" customHeight="1" x14ac:dyDescent="0.25">
      <c r="A7" s="146"/>
      <c r="B7" s="146"/>
      <c r="C7" s="154"/>
      <c r="D7" s="68" t="s">
        <v>221</v>
      </c>
      <c r="E7" s="72">
        <v>380.97</v>
      </c>
      <c r="F7" s="72">
        <v>380.97</v>
      </c>
      <c r="G7" s="72">
        <v>499.40800000000002</v>
      </c>
      <c r="H7" s="72">
        <v>499.40800000000002</v>
      </c>
    </row>
    <row r="8" spans="1:8" s="70" customFormat="1" ht="98.25" customHeight="1" x14ac:dyDescent="0.25">
      <c r="A8" s="149" t="s">
        <v>40</v>
      </c>
      <c r="B8" s="147" t="s">
        <v>215</v>
      </c>
      <c r="C8" s="140" t="s">
        <v>217</v>
      </c>
      <c r="D8" s="141"/>
      <c r="E8" s="72">
        <v>1</v>
      </c>
      <c r="F8" s="72">
        <v>1</v>
      </c>
      <c r="G8" s="72">
        <v>1</v>
      </c>
      <c r="H8" s="72">
        <v>1</v>
      </c>
    </row>
    <row r="9" spans="1:8" s="70" customFormat="1" ht="105.75" customHeight="1" x14ac:dyDescent="0.25">
      <c r="A9" s="150"/>
      <c r="B9" s="148"/>
      <c r="C9" s="151" t="s">
        <v>216</v>
      </c>
      <c r="D9" s="152"/>
      <c r="E9" s="72">
        <v>319</v>
      </c>
      <c r="F9" s="72">
        <v>320</v>
      </c>
      <c r="G9" s="72">
        <v>320</v>
      </c>
      <c r="H9" s="72">
        <v>320</v>
      </c>
    </row>
  </sheetData>
  <mergeCells count="10">
    <mergeCell ref="C3:D3"/>
    <mergeCell ref="C8:D8"/>
    <mergeCell ref="A2:H2"/>
    <mergeCell ref="A4:A7"/>
    <mergeCell ref="B4:B7"/>
    <mergeCell ref="B8:B9"/>
    <mergeCell ref="A8:A9"/>
    <mergeCell ref="C9:D9"/>
    <mergeCell ref="C6:C7"/>
    <mergeCell ref="C4:C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S10"/>
  <sheetViews>
    <sheetView topLeftCell="F1" zoomScale="70" zoomScaleNormal="70" workbookViewId="0">
      <selection activeCell="K19" sqref="K19"/>
    </sheetView>
  </sheetViews>
  <sheetFormatPr defaultRowHeight="15.75" x14ac:dyDescent="0.25"/>
  <cols>
    <col min="1" max="1" width="27" style="2" customWidth="1"/>
    <col min="2" max="13" width="18.140625" style="2" customWidth="1"/>
    <col min="14" max="16384" width="9.140625" style="2"/>
  </cols>
  <sheetData>
    <row r="2" spans="1:19" x14ac:dyDescent="0.25">
      <c r="A2" s="155" t="s">
        <v>234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</row>
    <row r="3" spans="1:19" ht="16.5" customHeight="1" x14ac:dyDescent="0.25">
      <c r="A3" s="156" t="s">
        <v>233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91"/>
      <c r="O3" s="91"/>
      <c r="P3" s="91"/>
      <c r="Q3" s="91"/>
      <c r="R3" s="91"/>
      <c r="S3" s="91"/>
    </row>
    <row r="5" spans="1:19" x14ac:dyDescent="0.25">
      <c r="A5" s="157" t="s">
        <v>223</v>
      </c>
      <c r="B5" s="157" t="s">
        <v>224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</row>
    <row r="6" spans="1:19" x14ac:dyDescent="0.25">
      <c r="A6" s="157"/>
      <c r="B6" s="157" t="s">
        <v>225</v>
      </c>
      <c r="C6" s="157"/>
      <c r="D6" s="157"/>
      <c r="E6" s="157" t="s">
        <v>226</v>
      </c>
      <c r="F6" s="157"/>
      <c r="G6" s="157"/>
      <c r="H6" s="157" t="s">
        <v>227</v>
      </c>
      <c r="I6" s="157"/>
      <c r="J6" s="157"/>
      <c r="K6" s="157" t="s">
        <v>228</v>
      </c>
      <c r="L6" s="157"/>
      <c r="M6" s="157"/>
    </row>
    <row r="7" spans="1:19" ht="31.5" x14ac:dyDescent="0.25">
      <c r="A7" s="157"/>
      <c r="B7" s="6">
        <v>2021</v>
      </c>
      <c r="C7" s="6">
        <v>2022</v>
      </c>
      <c r="D7" s="6" t="s">
        <v>229</v>
      </c>
      <c r="E7" s="104">
        <v>2021</v>
      </c>
      <c r="F7" s="104">
        <v>2022</v>
      </c>
      <c r="G7" s="6" t="s">
        <v>229</v>
      </c>
      <c r="H7" s="105">
        <v>2021</v>
      </c>
      <c r="I7" s="75">
        <v>2022</v>
      </c>
      <c r="J7" s="6" t="s">
        <v>229</v>
      </c>
      <c r="K7" s="105">
        <v>2021</v>
      </c>
      <c r="L7" s="75">
        <v>2022</v>
      </c>
      <c r="M7" s="6" t="s">
        <v>229</v>
      </c>
    </row>
    <row r="8" spans="1:19" ht="31.5" x14ac:dyDescent="0.25">
      <c r="A8" s="74" t="s">
        <v>230</v>
      </c>
      <c r="B8" s="6"/>
      <c r="C8" s="6"/>
      <c r="D8" s="6"/>
      <c r="E8" s="6"/>
      <c r="F8" s="6"/>
      <c r="G8" s="6"/>
      <c r="H8" s="105">
        <v>69.099999999999994</v>
      </c>
      <c r="I8" s="6">
        <v>69.2</v>
      </c>
      <c r="J8" s="6"/>
      <c r="K8" s="105">
        <v>69.2</v>
      </c>
      <c r="L8" s="6">
        <v>69.3</v>
      </c>
      <c r="M8" s="6"/>
    </row>
    <row r="9" spans="1:19" x14ac:dyDescent="0.25">
      <c r="A9" s="74" t="s">
        <v>231</v>
      </c>
      <c r="B9" s="6"/>
      <c r="C9" s="6"/>
      <c r="D9" s="6"/>
      <c r="E9" s="6"/>
      <c r="F9" s="6"/>
      <c r="G9" s="6"/>
      <c r="H9" s="105">
        <v>69.099999999999994</v>
      </c>
      <c r="I9" s="105">
        <v>69.2</v>
      </c>
      <c r="J9" s="6"/>
      <c r="K9" s="105">
        <v>69.099999999999994</v>
      </c>
      <c r="L9" s="6">
        <v>69.2</v>
      </c>
      <c r="M9" s="6"/>
    </row>
    <row r="10" spans="1:19" x14ac:dyDescent="0.25">
      <c r="A10" s="74" t="s">
        <v>232</v>
      </c>
      <c r="B10" s="6"/>
      <c r="C10" s="6"/>
      <c r="D10" s="6"/>
      <c r="E10" s="6"/>
      <c r="F10" s="6"/>
      <c r="G10" s="6"/>
      <c r="H10" s="105">
        <v>69.099999999999994</v>
      </c>
      <c r="I10" s="105">
        <v>69.2</v>
      </c>
      <c r="J10" s="6"/>
      <c r="K10" s="6"/>
      <c r="L10" s="6"/>
      <c r="M10" s="6"/>
    </row>
  </sheetData>
  <mergeCells count="8">
    <mergeCell ref="A2:M2"/>
    <mergeCell ref="A3:M3"/>
    <mergeCell ref="A5:A7"/>
    <mergeCell ref="B5:M5"/>
    <mergeCell ref="B6:D6"/>
    <mergeCell ref="E6:G6"/>
    <mergeCell ref="H6:J6"/>
    <mergeCell ref="K6:M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E27"/>
  <sheetViews>
    <sheetView topLeftCell="A10" workbookViewId="0">
      <selection activeCell="D10" sqref="D10"/>
    </sheetView>
  </sheetViews>
  <sheetFormatPr defaultRowHeight="15.75" x14ac:dyDescent="0.25"/>
  <cols>
    <col min="1" max="1" width="7.28515625" style="2" customWidth="1"/>
    <col min="2" max="2" width="47.140625" style="2" customWidth="1"/>
    <col min="3" max="3" width="21" style="2" customWidth="1"/>
    <col min="4" max="4" width="19.85546875" style="2" customWidth="1"/>
    <col min="5" max="5" width="22.28515625" style="2" customWidth="1"/>
    <col min="6" max="16384" width="9.140625" style="2"/>
  </cols>
  <sheetData>
    <row r="2" spans="1:5" ht="45.75" customHeight="1" x14ac:dyDescent="0.25">
      <c r="A2" s="158" t="s">
        <v>193</v>
      </c>
      <c r="B2" s="158"/>
      <c r="C2" s="158"/>
      <c r="D2" s="158"/>
      <c r="E2" s="158"/>
    </row>
    <row r="3" spans="1:5" ht="24.75" customHeight="1" x14ac:dyDescent="0.25">
      <c r="A3" s="144" t="s">
        <v>207</v>
      </c>
      <c r="B3" s="144" t="s">
        <v>236</v>
      </c>
      <c r="C3" s="157" t="s">
        <v>235</v>
      </c>
      <c r="D3" s="157"/>
      <c r="E3" s="157"/>
    </row>
    <row r="4" spans="1:5" ht="33" customHeight="1" x14ac:dyDescent="0.25">
      <c r="A4" s="146"/>
      <c r="B4" s="146"/>
      <c r="C4" s="75">
        <v>2021</v>
      </c>
      <c r="D4" s="75">
        <v>2022</v>
      </c>
      <c r="E4" s="6" t="s">
        <v>237</v>
      </c>
    </row>
    <row r="5" spans="1:5" ht="15.75" customHeight="1" x14ac:dyDescent="0.25">
      <c r="A5" s="71">
        <v>1</v>
      </c>
      <c r="B5" s="68">
        <v>2</v>
      </c>
      <c r="C5" s="80">
        <v>3</v>
      </c>
      <c r="D5" s="80">
        <v>4</v>
      </c>
      <c r="E5" s="81">
        <v>5</v>
      </c>
    </row>
    <row r="6" spans="1:5" ht="51.75" customHeight="1" x14ac:dyDescent="0.25">
      <c r="A6" s="68">
        <v>1</v>
      </c>
      <c r="B6" s="86" t="s">
        <v>247</v>
      </c>
      <c r="C6" s="79"/>
      <c r="D6" s="79"/>
      <c r="E6" s="6"/>
    </row>
    <row r="7" spans="1:5" ht="22.5" customHeight="1" x14ac:dyDescent="0.25">
      <c r="A7" s="78" t="s">
        <v>30</v>
      </c>
      <c r="B7" s="82" t="s">
        <v>225</v>
      </c>
      <c r="C7" s="68">
        <v>0</v>
      </c>
      <c r="D7" s="68">
        <v>0</v>
      </c>
      <c r="E7" s="6">
        <v>0</v>
      </c>
    </row>
    <row r="8" spans="1:5" ht="22.5" customHeight="1" x14ac:dyDescent="0.25">
      <c r="A8" s="78" t="s">
        <v>31</v>
      </c>
      <c r="B8" s="82" t="s">
        <v>238</v>
      </c>
      <c r="C8" s="68">
        <v>0</v>
      </c>
      <c r="D8" s="68">
        <v>0</v>
      </c>
      <c r="E8" s="6">
        <v>0</v>
      </c>
    </row>
    <row r="9" spans="1:5" ht="22.5" customHeight="1" x14ac:dyDescent="0.25">
      <c r="A9" s="78" t="s">
        <v>34</v>
      </c>
      <c r="B9" s="82" t="s">
        <v>239</v>
      </c>
      <c r="C9" s="68">
        <v>0</v>
      </c>
      <c r="D9" s="68">
        <v>0</v>
      </c>
      <c r="E9" s="6">
        <v>0</v>
      </c>
    </row>
    <row r="10" spans="1:5" ht="22.5" customHeight="1" x14ac:dyDescent="0.25">
      <c r="A10" s="78" t="s">
        <v>37</v>
      </c>
      <c r="B10" s="82" t="s">
        <v>228</v>
      </c>
      <c r="C10" s="79">
        <v>0.8</v>
      </c>
      <c r="D10" s="79">
        <v>0.9</v>
      </c>
      <c r="E10" s="6">
        <f>D10-C10</f>
        <v>9.9999999999999978E-2</v>
      </c>
    </row>
    <row r="11" spans="1:5" ht="45" customHeight="1" x14ac:dyDescent="0.25">
      <c r="A11" s="78" t="s">
        <v>40</v>
      </c>
      <c r="B11" s="87" t="s">
        <v>248</v>
      </c>
      <c r="C11" s="77"/>
      <c r="D11" s="77"/>
      <c r="E11" s="6"/>
    </row>
    <row r="12" spans="1:5" ht="22.5" customHeight="1" x14ac:dyDescent="0.25">
      <c r="A12" s="78" t="s">
        <v>44</v>
      </c>
      <c r="B12" s="82" t="s">
        <v>225</v>
      </c>
      <c r="C12" s="68">
        <v>0</v>
      </c>
      <c r="D12" s="68">
        <v>0</v>
      </c>
      <c r="E12" s="6">
        <v>0</v>
      </c>
    </row>
    <row r="13" spans="1:5" ht="22.5" customHeight="1" x14ac:dyDescent="0.25">
      <c r="A13" s="78" t="s">
        <v>46</v>
      </c>
      <c r="B13" s="82" t="s">
        <v>238</v>
      </c>
      <c r="C13" s="68">
        <v>0</v>
      </c>
      <c r="D13" s="68">
        <v>0</v>
      </c>
      <c r="E13" s="6">
        <v>0</v>
      </c>
    </row>
    <row r="14" spans="1:5" ht="22.5" customHeight="1" x14ac:dyDescent="0.25">
      <c r="A14" s="78" t="s">
        <v>51</v>
      </c>
      <c r="B14" s="82" t="s">
        <v>239</v>
      </c>
      <c r="C14" s="68">
        <v>0</v>
      </c>
      <c r="D14" s="68">
        <v>0</v>
      </c>
      <c r="E14" s="6">
        <v>0</v>
      </c>
    </row>
    <row r="15" spans="1:5" ht="22.5" customHeight="1" x14ac:dyDescent="0.25">
      <c r="A15" s="78" t="s">
        <v>52</v>
      </c>
      <c r="B15" s="82" t="s">
        <v>228</v>
      </c>
      <c r="C15" s="77">
        <v>0.02</v>
      </c>
      <c r="D15" s="77">
        <v>0.03</v>
      </c>
      <c r="E15" s="75">
        <f>D15-C15</f>
        <v>9.9999999999999985E-3</v>
      </c>
    </row>
    <row r="16" spans="1:5" ht="114" customHeight="1" x14ac:dyDescent="0.25">
      <c r="A16" s="78" t="s">
        <v>208</v>
      </c>
      <c r="B16" s="87" t="s">
        <v>250</v>
      </c>
      <c r="C16" s="77"/>
      <c r="D16" s="77"/>
      <c r="E16" s="6"/>
    </row>
    <row r="17" spans="1:5" ht="22.5" customHeight="1" x14ac:dyDescent="0.25">
      <c r="A17" s="78" t="s">
        <v>14</v>
      </c>
      <c r="B17" s="82" t="s">
        <v>225</v>
      </c>
      <c r="C17" s="68">
        <v>0</v>
      </c>
      <c r="D17" s="68">
        <v>0</v>
      </c>
      <c r="E17" s="6">
        <v>0</v>
      </c>
    </row>
    <row r="18" spans="1:5" ht="22.5" customHeight="1" x14ac:dyDescent="0.25">
      <c r="A18" s="78" t="s">
        <v>15</v>
      </c>
      <c r="B18" s="82" t="s">
        <v>238</v>
      </c>
      <c r="C18" s="68">
        <v>0</v>
      </c>
      <c r="D18" s="68">
        <v>0</v>
      </c>
      <c r="E18" s="6">
        <v>0</v>
      </c>
    </row>
    <row r="19" spans="1:5" ht="22.5" customHeight="1" x14ac:dyDescent="0.25">
      <c r="A19" s="78" t="s">
        <v>59</v>
      </c>
      <c r="B19" s="82" t="s">
        <v>239</v>
      </c>
      <c r="C19" s="68">
        <v>0</v>
      </c>
      <c r="D19" s="68">
        <v>0</v>
      </c>
      <c r="E19" s="6">
        <v>0</v>
      </c>
    </row>
    <row r="20" spans="1:5" ht="22.5" customHeight="1" x14ac:dyDescent="0.25">
      <c r="A20" s="78" t="s">
        <v>61</v>
      </c>
      <c r="B20" s="82" t="s">
        <v>228</v>
      </c>
      <c r="C20" s="68">
        <v>1409.17</v>
      </c>
      <c r="D20" s="89">
        <v>797.09699999999998</v>
      </c>
      <c r="E20" s="75">
        <f>D20-C20</f>
        <v>-612.07300000000009</v>
      </c>
    </row>
    <row r="21" spans="1:5" ht="102.75" customHeight="1" x14ac:dyDescent="0.25">
      <c r="A21" s="78" t="s">
        <v>209</v>
      </c>
      <c r="B21" s="83" t="s">
        <v>249</v>
      </c>
      <c r="C21" s="68"/>
      <c r="D21" s="68"/>
      <c r="E21" s="6"/>
    </row>
    <row r="22" spans="1:5" ht="22.5" customHeight="1" x14ac:dyDescent="0.25">
      <c r="A22" s="78" t="s">
        <v>242</v>
      </c>
      <c r="B22" s="82" t="s">
        <v>225</v>
      </c>
      <c r="C22" s="68">
        <v>0</v>
      </c>
      <c r="D22" s="68">
        <v>0</v>
      </c>
      <c r="E22" s="6">
        <v>0</v>
      </c>
    </row>
    <row r="23" spans="1:5" ht="22.5" customHeight="1" x14ac:dyDescent="0.25">
      <c r="A23" s="78" t="s">
        <v>243</v>
      </c>
      <c r="B23" s="82" t="s">
        <v>238</v>
      </c>
      <c r="C23" s="68">
        <v>0</v>
      </c>
      <c r="D23" s="68">
        <v>0</v>
      </c>
      <c r="E23" s="6">
        <v>0</v>
      </c>
    </row>
    <row r="24" spans="1:5" ht="22.5" customHeight="1" x14ac:dyDescent="0.25">
      <c r="A24" s="78" t="s">
        <v>244</v>
      </c>
      <c r="B24" s="82" t="s">
        <v>239</v>
      </c>
      <c r="C24" s="68">
        <v>0</v>
      </c>
      <c r="D24" s="68">
        <v>0</v>
      </c>
      <c r="E24" s="6">
        <v>0</v>
      </c>
    </row>
    <row r="25" spans="1:5" ht="22.5" customHeight="1" x14ac:dyDescent="0.25">
      <c r="A25" s="78" t="s">
        <v>245</v>
      </c>
      <c r="B25" s="82" t="s">
        <v>228</v>
      </c>
      <c r="C25" s="76">
        <v>1.32</v>
      </c>
      <c r="D25" s="76">
        <v>0.97499999999999998</v>
      </c>
      <c r="E25" s="75">
        <f>D25-C25</f>
        <v>-0.34500000000000008</v>
      </c>
    </row>
    <row r="26" spans="1:5" ht="63" customHeight="1" x14ac:dyDescent="0.25">
      <c r="A26" s="78" t="s">
        <v>210</v>
      </c>
      <c r="B26" s="83" t="s">
        <v>240</v>
      </c>
      <c r="C26" s="77">
        <v>0</v>
      </c>
      <c r="D26" s="77">
        <v>0</v>
      </c>
      <c r="E26" s="6">
        <v>0</v>
      </c>
    </row>
    <row r="27" spans="1:5" ht="78.75" customHeight="1" x14ac:dyDescent="0.25">
      <c r="A27" s="78" t="s">
        <v>246</v>
      </c>
      <c r="B27" s="85" t="s">
        <v>241</v>
      </c>
      <c r="C27" s="6">
        <v>0</v>
      </c>
      <c r="D27" s="6">
        <v>0</v>
      </c>
      <c r="E27" s="6">
        <v>0</v>
      </c>
    </row>
  </sheetData>
  <mergeCells count="4">
    <mergeCell ref="C3:E3"/>
    <mergeCell ref="A3:A4"/>
    <mergeCell ref="B3:B4"/>
    <mergeCell ref="A2:E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G7"/>
  <sheetViews>
    <sheetView zoomScale="85" zoomScaleNormal="85" workbookViewId="0">
      <selection activeCell="F7" sqref="F7"/>
    </sheetView>
  </sheetViews>
  <sheetFormatPr defaultRowHeight="15.75" x14ac:dyDescent="0.25"/>
  <cols>
    <col min="1" max="1" width="8.140625" style="2" customWidth="1"/>
    <col min="2" max="4" width="23.7109375" style="2" customWidth="1"/>
    <col min="5" max="5" width="27.28515625" style="2" customWidth="1"/>
    <col min="6" max="6" width="27" style="2" customWidth="1"/>
    <col min="7" max="7" width="26.5703125" style="2" customWidth="1"/>
    <col min="8" max="16384" width="9.140625" style="2"/>
  </cols>
  <sheetData>
    <row r="2" spans="1:7" ht="33" customHeight="1" x14ac:dyDescent="0.25">
      <c r="A2" s="160" t="s">
        <v>194</v>
      </c>
      <c r="B2" s="160"/>
      <c r="C2" s="160"/>
      <c r="D2" s="160"/>
      <c r="E2" s="160"/>
      <c r="F2" s="160"/>
      <c r="G2" s="160"/>
    </row>
    <row r="3" spans="1:7" ht="93" customHeight="1" x14ac:dyDescent="0.25">
      <c r="A3" s="159" t="s">
        <v>69</v>
      </c>
      <c r="B3" s="159" t="s">
        <v>251</v>
      </c>
      <c r="C3" s="159" t="s">
        <v>256</v>
      </c>
      <c r="D3" s="159" t="s">
        <v>257</v>
      </c>
      <c r="E3" s="159" t="s">
        <v>258</v>
      </c>
      <c r="F3" s="159" t="s">
        <v>259</v>
      </c>
      <c r="G3" s="159" t="s">
        <v>252</v>
      </c>
    </row>
    <row r="4" spans="1:7" ht="85.5" customHeight="1" x14ac:dyDescent="0.25">
      <c r="A4" s="159"/>
      <c r="B4" s="159"/>
      <c r="C4" s="159"/>
      <c r="D4" s="159"/>
      <c r="E4" s="159"/>
      <c r="F4" s="159"/>
      <c r="G4" s="159"/>
    </row>
    <row r="5" spans="1:7" ht="15" customHeight="1" x14ac:dyDescent="0.25">
      <c r="A5" s="159"/>
      <c r="B5" s="159"/>
      <c r="C5" s="88" t="s">
        <v>253</v>
      </c>
      <c r="D5" s="88" t="s">
        <v>253</v>
      </c>
      <c r="E5" s="88" t="s">
        <v>253</v>
      </c>
      <c r="F5" s="88" t="s">
        <v>253</v>
      </c>
      <c r="G5" s="159"/>
    </row>
    <row r="6" spans="1:7" x14ac:dyDescent="0.25">
      <c r="A6" s="84">
        <v>1</v>
      </c>
      <c r="B6" s="84">
        <v>2</v>
      </c>
      <c r="C6" s="84">
        <v>3</v>
      </c>
      <c r="D6" s="84">
        <v>4</v>
      </c>
      <c r="E6" s="84">
        <v>5</v>
      </c>
      <c r="F6" s="84">
        <v>6</v>
      </c>
      <c r="G6" s="84">
        <v>7</v>
      </c>
    </row>
    <row r="7" spans="1:7" ht="123.75" customHeight="1" x14ac:dyDescent="0.25">
      <c r="A7" s="6">
        <v>1</v>
      </c>
      <c r="B7" s="6" t="s">
        <v>255</v>
      </c>
      <c r="C7" s="79">
        <v>0.9</v>
      </c>
      <c r="D7" s="77">
        <v>0.03</v>
      </c>
      <c r="E7" s="68">
        <v>797.1</v>
      </c>
      <c r="F7" s="76">
        <v>0.97499999999999998</v>
      </c>
      <c r="G7" s="73" t="s">
        <v>254</v>
      </c>
    </row>
  </sheetData>
  <mergeCells count="8">
    <mergeCell ref="F3:F4"/>
    <mergeCell ref="G3:G5"/>
    <mergeCell ref="A2:G2"/>
    <mergeCell ref="A3:A5"/>
    <mergeCell ref="B3:B5"/>
    <mergeCell ref="C3:C4"/>
    <mergeCell ref="D3:D4"/>
    <mergeCell ref="E3:E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P9"/>
  <sheetViews>
    <sheetView topLeftCell="A2" zoomScale="130" zoomScaleNormal="130" workbookViewId="0">
      <selection activeCell="A6" sqref="A6"/>
    </sheetView>
  </sheetViews>
  <sheetFormatPr defaultRowHeight="15.75" x14ac:dyDescent="0.25"/>
  <cols>
    <col min="1" max="16384" width="9.140625" style="2"/>
  </cols>
  <sheetData>
    <row r="2" spans="1:16" x14ac:dyDescent="0.25">
      <c r="A2" s="161" t="s">
        <v>195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</row>
    <row r="4" spans="1:16" x14ac:dyDescent="0.25">
      <c r="A4" s="2" t="s">
        <v>260</v>
      </c>
    </row>
    <row r="5" spans="1:16" x14ac:dyDescent="0.25">
      <c r="A5" s="2" t="s">
        <v>261</v>
      </c>
    </row>
    <row r="6" spans="1:16" x14ac:dyDescent="0.25">
      <c r="A6" s="2" t="s">
        <v>262</v>
      </c>
    </row>
    <row r="7" spans="1:16" x14ac:dyDescent="0.25">
      <c r="A7" s="2" t="s">
        <v>263</v>
      </c>
    </row>
    <row r="8" spans="1:16" x14ac:dyDescent="0.25">
      <c r="A8" s="2" t="s">
        <v>264</v>
      </c>
    </row>
    <row r="9" spans="1:16" x14ac:dyDescent="0.25">
      <c r="A9" s="2" t="s">
        <v>265</v>
      </c>
    </row>
  </sheetData>
  <mergeCells count="1">
    <mergeCell ref="A2:P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"/>
  <sheetViews>
    <sheetView zoomScale="85" zoomScaleNormal="85" workbookViewId="0">
      <selection activeCell="A2" sqref="A2"/>
    </sheetView>
  </sheetViews>
  <sheetFormatPr defaultRowHeight="15.75" x14ac:dyDescent="0.25"/>
  <cols>
    <col min="1" max="16384" width="9.140625" style="2"/>
  </cols>
  <sheetData>
    <row r="2" spans="1:1" x14ac:dyDescent="0.25">
      <c r="A2" s="39" t="s">
        <v>196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T310"/>
  <sheetViews>
    <sheetView tabSelected="1" zoomScale="70" zoomScaleNormal="70" workbookViewId="0">
      <selection activeCell="Q13" sqref="Q13"/>
    </sheetView>
  </sheetViews>
  <sheetFormatPr defaultRowHeight="15.75" x14ac:dyDescent="0.25"/>
  <cols>
    <col min="1" max="1" width="9.140625" style="2"/>
    <col min="2" max="2" width="9.140625" style="26"/>
    <col min="3" max="3" width="19.85546875" style="26" customWidth="1"/>
    <col min="4" max="4" width="19.85546875" style="2" customWidth="1"/>
    <col min="5" max="10" width="16.85546875" style="2" customWidth="1"/>
    <col min="11" max="11" width="20.7109375" style="2" customWidth="1"/>
    <col min="12" max="13" width="16.85546875" style="2" customWidth="1"/>
    <col min="14" max="14" width="40.85546875" style="2" customWidth="1"/>
    <col min="15" max="19" width="9.140625" style="2"/>
    <col min="20" max="20" width="6.85546875" style="2" customWidth="1"/>
    <col min="21" max="16384" width="9.140625" style="2"/>
  </cols>
  <sheetData>
    <row r="2" spans="1:20" ht="75.75" customHeight="1" x14ac:dyDescent="0.25">
      <c r="A2" s="162" t="s">
        <v>197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</row>
    <row r="3" spans="1:20" x14ac:dyDescent="0.25">
      <c r="P3" s="94"/>
      <c r="Q3" s="94"/>
      <c r="R3" s="94"/>
      <c r="S3" s="94"/>
    </row>
    <row r="4" spans="1:20" ht="67.5" customHeight="1" x14ac:dyDescent="0.25">
      <c r="B4" s="166" t="s">
        <v>266</v>
      </c>
      <c r="C4" s="166" t="s">
        <v>267</v>
      </c>
      <c r="D4" s="166" t="s">
        <v>268</v>
      </c>
      <c r="E4" s="163" t="s">
        <v>269</v>
      </c>
      <c r="F4" s="164"/>
      <c r="G4" s="164"/>
      <c r="H4" s="165"/>
      <c r="I4" s="163" t="s">
        <v>270</v>
      </c>
      <c r="J4" s="164"/>
      <c r="K4" s="164"/>
      <c r="L4" s="165"/>
      <c r="M4" s="166" t="s">
        <v>271</v>
      </c>
      <c r="N4" s="169" t="s">
        <v>272</v>
      </c>
      <c r="P4" s="168"/>
      <c r="Q4" s="168"/>
      <c r="R4" s="168"/>
      <c r="S4" s="168"/>
    </row>
    <row r="5" spans="1:20" ht="84.75" customHeight="1" x14ac:dyDescent="0.25">
      <c r="B5" s="167"/>
      <c r="C5" s="167"/>
      <c r="D5" s="167"/>
      <c r="E5" s="93" t="s">
        <v>273</v>
      </c>
      <c r="F5" s="93" t="s">
        <v>274</v>
      </c>
      <c r="G5" s="93" t="s">
        <v>275</v>
      </c>
      <c r="H5" s="93" t="s">
        <v>276</v>
      </c>
      <c r="I5" s="93" t="s">
        <v>273</v>
      </c>
      <c r="J5" s="93" t="s">
        <v>274</v>
      </c>
      <c r="K5" s="93" t="s">
        <v>275</v>
      </c>
      <c r="L5" s="93" t="s">
        <v>276</v>
      </c>
      <c r="M5" s="167"/>
      <c r="N5" s="170"/>
      <c r="P5" s="95"/>
      <c r="Q5" s="95"/>
      <c r="R5" s="95"/>
      <c r="S5" s="95"/>
    </row>
    <row r="6" spans="1:20" x14ac:dyDescent="0.25">
      <c r="B6" s="7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P6" s="96"/>
      <c r="Q6" s="96"/>
      <c r="R6" s="96"/>
      <c r="S6" s="96"/>
    </row>
    <row r="7" spans="1:20" x14ac:dyDescent="0.25">
      <c r="B7" s="92">
        <v>1</v>
      </c>
      <c r="C7" s="92">
        <v>2</v>
      </c>
      <c r="D7" s="92">
        <v>3</v>
      </c>
      <c r="E7" s="92">
        <v>4</v>
      </c>
      <c r="F7" s="92">
        <v>5</v>
      </c>
      <c r="G7" s="92">
        <v>6</v>
      </c>
      <c r="H7" s="92">
        <v>7</v>
      </c>
      <c r="I7" s="92">
        <v>8</v>
      </c>
      <c r="J7" s="92">
        <v>9</v>
      </c>
      <c r="K7" s="92">
        <v>10</v>
      </c>
      <c r="L7" s="92">
        <v>11</v>
      </c>
      <c r="M7" s="92">
        <v>12</v>
      </c>
      <c r="N7" s="92">
        <v>13</v>
      </c>
      <c r="P7" s="96"/>
      <c r="Q7" s="96"/>
      <c r="R7" s="96"/>
      <c r="S7" s="96"/>
    </row>
    <row r="8" spans="1:20" x14ac:dyDescent="0.25">
      <c r="B8" s="7">
        <v>1</v>
      </c>
      <c r="C8" s="7" t="s">
        <v>294</v>
      </c>
      <c r="D8" s="3">
        <v>320</v>
      </c>
      <c r="E8" s="3">
        <v>0</v>
      </c>
      <c r="F8" s="3">
        <v>208.52832000000001</v>
      </c>
      <c r="G8" s="3">
        <v>-95.471679999999992</v>
      </c>
      <c r="H8" s="3">
        <v>68.594842105263169</v>
      </c>
      <c r="I8" s="3"/>
      <c r="J8" s="3"/>
      <c r="K8" s="3"/>
      <c r="L8" s="3"/>
      <c r="M8" s="3"/>
      <c r="N8" s="3"/>
    </row>
    <row r="9" spans="1:20" x14ac:dyDescent="0.25">
      <c r="B9" s="7">
        <v>2</v>
      </c>
      <c r="C9" s="7" t="s">
        <v>277</v>
      </c>
      <c r="D9" s="3">
        <v>400</v>
      </c>
      <c r="E9" s="3">
        <v>0</v>
      </c>
      <c r="F9" s="3">
        <v>185.45</v>
      </c>
      <c r="G9" s="3">
        <v>-194.55</v>
      </c>
      <c r="H9" s="3">
        <v>48.802631578947363</v>
      </c>
      <c r="I9" s="3">
        <v>0</v>
      </c>
      <c r="J9" s="3">
        <v>194.1</v>
      </c>
      <c r="K9" s="3">
        <v>-185.9</v>
      </c>
      <c r="L9" s="3">
        <v>51.078947368421048</v>
      </c>
      <c r="M9" s="3">
        <v>-0.45000000000004547</v>
      </c>
      <c r="N9" s="3" t="s">
        <v>577</v>
      </c>
    </row>
    <row r="10" spans="1:20" x14ac:dyDescent="0.25">
      <c r="B10" s="7">
        <v>3</v>
      </c>
      <c r="C10" s="7" t="s">
        <v>295</v>
      </c>
      <c r="D10" s="3">
        <v>630</v>
      </c>
      <c r="E10" s="3">
        <v>0</v>
      </c>
      <c r="F10" s="3">
        <v>61.419599999999996</v>
      </c>
      <c r="G10" s="3">
        <v>-537.08040000000005</v>
      </c>
      <c r="H10" s="3">
        <v>10.262255639097743</v>
      </c>
      <c r="I10" s="3">
        <v>0</v>
      </c>
      <c r="J10" s="3">
        <v>64.686599999999999</v>
      </c>
      <c r="K10" s="3">
        <v>-533.8134</v>
      </c>
      <c r="L10" s="3">
        <v>10.808120300751879</v>
      </c>
      <c r="M10" s="3">
        <v>-472.3938</v>
      </c>
      <c r="N10" s="3"/>
    </row>
    <row r="11" spans="1:20" x14ac:dyDescent="0.25">
      <c r="B11" s="7">
        <v>4</v>
      </c>
      <c r="C11" s="7" t="s">
        <v>296</v>
      </c>
      <c r="D11" s="3">
        <v>630</v>
      </c>
      <c r="E11" s="3">
        <v>0</v>
      </c>
      <c r="F11" s="3">
        <v>245.80907999999999</v>
      </c>
      <c r="G11" s="3">
        <v>-352.69092000000001</v>
      </c>
      <c r="H11" s="3">
        <v>41.070857142857143</v>
      </c>
      <c r="I11" s="3">
        <v>0</v>
      </c>
      <c r="J11" s="3">
        <v>245.80907999999999</v>
      </c>
      <c r="K11" s="3">
        <v>-352.69092000000001</v>
      </c>
      <c r="L11" s="3">
        <v>41.070857142857143</v>
      </c>
      <c r="M11" s="3">
        <v>-106.88184000000001</v>
      </c>
      <c r="N11" s="3"/>
    </row>
    <row r="12" spans="1:20" x14ac:dyDescent="0.25">
      <c r="B12" s="7">
        <v>5</v>
      </c>
      <c r="C12" s="7" t="s">
        <v>297</v>
      </c>
      <c r="D12" s="3">
        <v>1000</v>
      </c>
      <c r="E12" s="3">
        <v>0</v>
      </c>
      <c r="F12" s="3">
        <v>219.47705999999999</v>
      </c>
      <c r="G12" s="3">
        <v>-730.52294000000006</v>
      </c>
      <c r="H12" s="3">
        <v>23.102848421052631</v>
      </c>
      <c r="I12" s="3">
        <v>0</v>
      </c>
      <c r="J12" s="3">
        <v>321.66881999999998</v>
      </c>
      <c r="K12" s="3">
        <v>-628.33118000000002</v>
      </c>
      <c r="L12" s="3">
        <v>33.859875789473683</v>
      </c>
      <c r="M12" s="3">
        <v>-408.85411999999997</v>
      </c>
      <c r="N12" s="3"/>
    </row>
    <row r="13" spans="1:20" x14ac:dyDescent="0.25">
      <c r="B13" s="7">
        <v>6</v>
      </c>
      <c r="C13" s="7" t="s">
        <v>298</v>
      </c>
      <c r="D13" s="3">
        <v>400</v>
      </c>
      <c r="E13" s="3">
        <v>0</v>
      </c>
      <c r="F13" s="3">
        <v>175.54152000000002</v>
      </c>
      <c r="G13" s="3">
        <v>-204.45847999999998</v>
      </c>
      <c r="H13" s="3">
        <v>46.195136842105263</v>
      </c>
      <c r="I13" s="3">
        <v>0</v>
      </c>
      <c r="J13" s="3">
        <v>156.77243999999996</v>
      </c>
      <c r="K13" s="3">
        <v>-223.22756000000004</v>
      </c>
      <c r="L13" s="3">
        <v>41.255905263157885</v>
      </c>
      <c r="M13" s="3">
        <v>-47.686040000000048</v>
      </c>
      <c r="N13" s="3"/>
    </row>
    <row r="14" spans="1:20" x14ac:dyDescent="0.25">
      <c r="B14" s="7">
        <v>7</v>
      </c>
      <c r="C14" s="7" t="s">
        <v>299</v>
      </c>
      <c r="D14" s="3">
        <v>1600</v>
      </c>
      <c r="E14" s="3">
        <v>0</v>
      </c>
      <c r="F14" s="3">
        <v>168.96923999999999</v>
      </c>
      <c r="G14" s="3">
        <v>-1351.0307600000001</v>
      </c>
      <c r="H14" s="3">
        <v>11.116397368421053</v>
      </c>
      <c r="I14" s="3">
        <v>0</v>
      </c>
      <c r="J14" s="3">
        <v>168.96923999999999</v>
      </c>
      <c r="K14" s="3">
        <v>-1351.0307600000001</v>
      </c>
      <c r="L14" s="3">
        <v>11.116397368421053</v>
      </c>
      <c r="M14" s="3">
        <v>-1182.06152</v>
      </c>
      <c r="N14" s="3"/>
    </row>
    <row r="15" spans="1:20" x14ac:dyDescent="0.25">
      <c r="B15" s="7">
        <v>8</v>
      </c>
      <c r="C15" s="7" t="s">
        <v>300</v>
      </c>
      <c r="D15" s="3">
        <v>1600</v>
      </c>
      <c r="E15" s="3">
        <v>0</v>
      </c>
      <c r="F15" s="3">
        <v>431.36676</v>
      </c>
      <c r="G15" s="3">
        <v>-1088.6332400000001</v>
      </c>
      <c r="H15" s="3">
        <v>28.379392105263157</v>
      </c>
      <c r="I15" s="3">
        <v>0</v>
      </c>
      <c r="J15" s="3">
        <v>435.81384000000003</v>
      </c>
      <c r="K15" s="3">
        <v>-1084.18616</v>
      </c>
      <c r="L15" s="3">
        <v>28.671963157894737</v>
      </c>
      <c r="M15" s="3">
        <v>-652.81939999999997</v>
      </c>
      <c r="N15" s="3"/>
    </row>
    <row r="16" spans="1:20" x14ac:dyDescent="0.25">
      <c r="B16" s="7">
        <v>9</v>
      </c>
      <c r="C16" s="7" t="s">
        <v>301</v>
      </c>
      <c r="D16" s="3">
        <v>400</v>
      </c>
      <c r="E16" s="3">
        <v>0</v>
      </c>
      <c r="F16" s="3">
        <v>195.54955200000001</v>
      </c>
      <c r="G16" s="3">
        <v>-184.45044799999999</v>
      </c>
      <c r="H16" s="3">
        <v>51.460408421052627</v>
      </c>
      <c r="I16" s="3"/>
      <c r="J16" s="3"/>
      <c r="K16" s="3"/>
      <c r="L16" s="3"/>
      <c r="M16" s="3"/>
      <c r="N16" s="3"/>
    </row>
    <row r="17" spans="2:14" x14ac:dyDescent="0.25">
      <c r="B17" s="7">
        <v>10</v>
      </c>
      <c r="C17" s="7" t="s">
        <v>302</v>
      </c>
      <c r="D17" s="3">
        <v>560</v>
      </c>
      <c r="E17" s="3">
        <v>0</v>
      </c>
      <c r="F17" s="3">
        <v>241.76486399999999</v>
      </c>
      <c r="G17" s="3">
        <v>-290.23513600000001</v>
      </c>
      <c r="H17" s="3">
        <v>45.444523308270675</v>
      </c>
      <c r="I17" s="3"/>
      <c r="J17" s="3"/>
      <c r="K17" s="3"/>
      <c r="L17" s="3"/>
      <c r="M17" s="3"/>
      <c r="N17" s="3"/>
    </row>
    <row r="18" spans="2:14" x14ac:dyDescent="0.25">
      <c r="B18" s="7">
        <v>11</v>
      </c>
      <c r="C18" s="7" t="s">
        <v>303</v>
      </c>
      <c r="D18" s="3">
        <v>320</v>
      </c>
      <c r="E18" s="3">
        <v>0</v>
      </c>
      <c r="F18" s="3">
        <v>249.18062399999997</v>
      </c>
      <c r="G18" s="3">
        <v>-54.819376000000034</v>
      </c>
      <c r="H18" s="3">
        <v>81.967310526315771</v>
      </c>
      <c r="I18" s="3"/>
      <c r="J18" s="3"/>
      <c r="K18" s="3"/>
      <c r="L18" s="3"/>
      <c r="M18" s="3"/>
      <c r="N18" s="3"/>
    </row>
    <row r="19" spans="2:14" x14ac:dyDescent="0.25">
      <c r="B19" s="7">
        <v>12</v>
      </c>
      <c r="C19" s="7" t="s">
        <v>304</v>
      </c>
      <c r="D19" s="3">
        <v>630</v>
      </c>
      <c r="E19" s="3">
        <v>0</v>
      </c>
      <c r="F19" s="3">
        <v>298.82159999999999</v>
      </c>
      <c r="G19" s="3">
        <v>-299.67840000000001</v>
      </c>
      <c r="H19" s="3">
        <v>49.928421052631577</v>
      </c>
      <c r="I19" s="3">
        <v>0</v>
      </c>
      <c r="J19" s="3">
        <v>262.53611999999998</v>
      </c>
      <c r="K19" s="3">
        <v>-335.96388000000002</v>
      </c>
      <c r="L19" s="3">
        <v>43.865684210526311</v>
      </c>
      <c r="M19" s="3">
        <v>-37.142280000000028</v>
      </c>
      <c r="N19" s="3"/>
    </row>
    <row r="20" spans="2:14" x14ac:dyDescent="0.25">
      <c r="B20" s="7">
        <v>13</v>
      </c>
      <c r="C20" s="7" t="s">
        <v>305</v>
      </c>
      <c r="D20" s="3">
        <v>630</v>
      </c>
      <c r="E20" s="3">
        <v>0</v>
      </c>
      <c r="F20" s="3">
        <v>289.47283199999998</v>
      </c>
      <c r="G20" s="3">
        <v>-309.02716800000002</v>
      </c>
      <c r="H20" s="3">
        <v>48.366387969924808</v>
      </c>
      <c r="I20" s="3"/>
      <c r="J20" s="3"/>
      <c r="K20" s="3"/>
      <c r="L20" s="3"/>
      <c r="M20" s="3"/>
      <c r="N20" s="3"/>
    </row>
    <row r="21" spans="2:14" x14ac:dyDescent="0.25">
      <c r="B21" s="7">
        <v>14</v>
      </c>
      <c r="C21" s="7" t="s">
        <v>306</v>
      </c>
      <c r="D21" s="3">
        <v>400</v>
      </c>
      <c r="E21" s="3">
        <v>0</v>
      </c>
      <c r="F21" s="3">
        <v>200.14948799999999</v>
      </c>
      <c r="G21" s="3">
        <v>-179.85051200000001</v>
      </c>
      <c r="H21" s="3">
        <v>52.670917894736831</v>
      </c>
      <c r="I21" s="3"/>
      <c r="J21" s="3"/>
      <c r="K21" s="3"/>
      <c r="L21" s="3"/>
      <c r="M21" s="3"/>
      <c r="N21" s="3"/>
    </row>
    <row r="22" spans="2:14" x14ac:dyDescent="0.25">
      <c r="B22" s="7">
        <v>15</v>
      </c>
      <c r="C22" s="7" t="s">
        <v>307</v>
      </c>
      <c r="D22" s="3">
        <v>630</v>
      </c>
      <c r="E22" s="3">
        <v>0</v>
      </c>
      <c r="F22" s="3">
        <v>253.86768000000001</v>
      </c>
      <c r="G22" s="3">
        <v>-344.63231999999999</v>
      </c>
      <c r="H22" s="3">
        <v>42.417323308270674</v>
      </c>
      <c r="I22" s="3">
        <v>0</v>
      </c>
      <c r="J22" s="3">
        <v>352.5093</v>
      </c>
      <c r="K22" s="3">
        <v>-245.9907</v>
      </c>
      <c r="L22" s="3">
        <v>58.898796992481209</v>
      </c>
      <c r="M22" s="3">
        <v>7.8769800000000032</v>
      </c>
      <c r="N22" s="3"/>
    </row>
    <row r="23" spans="2:14" x14ac:dyDescent="0.25">
      <c r="B23" s="7">
        <v>16</v>
      </c>
      <c r="C23" s="7" t="s">
        <v>308</v>
      </c>
      <c r="D23" s="3">
        <v>630</v>
      </c>
      <c r="E23" s="3">
        <v>0</v>
      </c>
      <c r="F23" s="3">
        <v>194.25582</v>
      </c>
      <c r="G23" s="3">
        <v>-404.24418000000003</v>
      </c>
      <c r="H23" s="3">
        <v>32.457112781954891</v>
      </c>
      <c r="I23" s="3">
        <v>0</v>
      </c>
      <c r="J23" s="3">
        <v>242.54208000000003</v>
      </c>
      <c r="K23" s="3">
        <v>-355.95791999999994</v>
      </c>
      <c r="L23" s="3">
        <v>40.524992481203007</v>
      </c>
      <c r="M23" s="3">
        <v>-161.70209999999997</v>
      </c>
      <c r="N23" s="3"/>
    </row>
    <row r="24" spans="2:14" x14ac:dyDescent="0.25">
      <c r="B24" s="7">
        <v>17</v>
      </c>
      <c r="C24" s="7" t="s">
        <v>309</v>
      </c>
      <c r="D24" s="3">
        <v>630</v>
      </c>
      <c r="E24" s="3">
        <v>0</v>
      </c>
      <c r="F24" s="3">
        <v>245.87024</v>
      </c>
      <c r="G24" s="3">
        <v>-352.62976000000003</v>
      </c>
      <c r="H24" s="3">
        <v>41.081076023391809</v>
      </c>
      <c r="I24" s="3">
        <v>0</v>
      </c>
      <c r="J24" s="3">
        <v>129.94212000000002</v>
      </c>
      <c r="K24" s="3">
        <v>-468.55787999999995</v>
      </c>
      <c r="L24" s="3">
        <v>21.711298245614039</v>
      </c>
      <c r="M24" s="3">
        <v>-222.68763999999999</v>
      </c>
      <c r="N24" s="3"/>
    </row>
    <row r="25" spans="2:14" x14ac:dyDescent="0.25">
      <c r="B25" s="7">
        <v>18</v>
      </c>
      <c r="C25" s="7" t="s">
        <v>310</v>
      </c>
      <c r="D25" s="3">
        <v>630</v>
      </c>
      <c r="E25" s="3">
        <v>0</v>
      </c>
      <c r="F25" s="3">
        <v>382.97952000000004</v>
      </c>
      <c r="G25" s="3">
        <v>-215.52047999999996</v>
      </c>
      <c r="H25" s="3">
        <v>63.98989473684211</v>
      </c>
      <c r="I25" s="3">
        <v>0</v>
      </c>
      <c r="J25" s="3">
        <v>174.39246000000003</v>
      </c>
      <c r="K25" s="3">
        <v>-424.10753999999997</v>
      </c>
      <c r="L25" s="3">
        <v>29.13825563909775</v>
      </c>
      <c r="M25" s="3">
        <v>-41.128019999999879</v>
      </c>
      <c r="N25" s="3"/>
    </row>
    <row r="26" spans="2:14" x14ac:dyDescent="0.25">
      <c r="B26" s="7">
        <v>19</v>
      </c>
      <c r="C26" s="7" t="s">
        <v>311</v>
      </c>
      <c r="D26" s="3">
        <v>560</v>
      </c>
      <c r="E26" s="3">
        <v>0</v>
      </c>
      <c r="F26" s="3">
        <v>47.508119999999998</v>
      </c>
      <c r="G26" s="3">
        <v>-484.49187999999998</v>
      </c>
      <c r="H26" s="3">
        <v>8.9300977443609018</v>
      </c>
      <c r="I26" s="3"/>
      <c r="J26" s="3"/>
      <c r="K26" s="3"/>
      <c r="L26" s="3"/>
      <c r="M26" s="3"/>
      <c r="N26" s="3"/>
    </row>
    <row r="27" spans="2:14" x14ac:dyDescent="0.25">
      <c r="B27" s="7">
        <v>20</v>
      </c>
      <c r="C27" s="7" t="s">
        <v>312</v>
      </c>
      <c r="D27" s="3">
        <v>560</v>
      </c>
      <c r="E27" s="3">
        <v>0</v>
      </c>
      <c r="F27" s="3">
        <v>172.53244800000002</v>
      </c>
      <c r="G27" s="3">
        <v>-359.46755199999996</v>
      </c>
      <c r="H27" s="3">
        <v>32.430911278195488</v>
      </c>
      <c r="I27" s="3"/>
      <c r="J27" s="3"/>
      <c r="K27" s="3"/>
      <c r="L27" s="3"/>
      <c r="M27" s="3"/>
      <c r="N27" s="3"/>
    </row>
    <row r="28" spans="2:14" x14ac:dyDescent="0.25">
      <c r="B28" s="7">
        <v>21</v>
      </c>
      <c r="C28" s="7" t="s">
        <v>313</v>
      </c>
      <c r="D28" s="3">
        <v>320</v>
      </c>
      <c r="E28" s="3">
        <v>0</v>
      </c>
      <c r="F28" s="3">
        <v>163.56278400000005</v>
      </c>
      <c r="G28" s="3">
        <v>-140.43721599999995</v>
      </c>
      <c r="H28" s="3">
        <v>53.803547368421064</v>
      </c>
      <c r="I28" s="3"/>
      <c r="J28" s="3"/>
      <c r="K28" s="3"/>
      <c r="L28" s="3"/>
      <c r="M28" s="3"/>
      <c r="N28" s="3"/>
    </row>
    <row r="29" spans="2:14" x14ac:dyDescent="0.25">
      <c r="B29" s="7">
        <v>22</v>
      </c>
      <c r="C29" s="7" t="s">
        <v>314</v>
      </c>
      <c r="D29" s="3">
        <v>320</v>
      </c>
      <c r="E29" s="3">
        <v>0</v>
      </c>
      <c r="F29" s="3">
        <v>115.64783999999997</v>
      </c>
      <c r="G29" s="3">
        <v>-188.35216000000003</v>
      </c>
      <c r="H29" s="3">
        <v>38.04205263157894</v>
      </c>
      <c r="I29" s="3"/>
      <c r="J29" s="3"/>
      <c r="K29" s="3"/>
      <c r="L29" s="3"/>
      <c r="M29" s="3"/>
      <c r="N29" s="3"/>
    </row>
    <row r="30" spans="2:14" x14ac:dyDescent="0.25">
      <c r="B30" s="7">
        <v>23</v>
      </c>
      <c r="C30" s="7" t="s">
        <v>315</v>
      </c>
      <c r="D30" s="3">
        <v>400</v>
      </c>
      <c r="E30" s="3">
        <v>0</v>
      </c>
      <c r="F30" s="3">
        <v>191.91664799999998</v>
      </c>
      <c r="G30" s="3">
        <v>-188.08335200000002</v>
      </c>
      <c r="H30" s="3">
        <v>50.504381052631572</v>
      </c>
      <c r="I30" s="3"/>
      <c r="J30" s="3"/>
      <c r="K30" s="3"/>
      <c r="L30" s="3"/>
      <c r="M30" s="3"/>
      <c r="N30" s="3"/>
    </row>
    <row r="31" spans="2:14" x14ac:dyDescent="0.25">
      <c r="B31" s="7">
        <v>24</v>
      </c>
      <c r="C31" s="7" t="s">
        <v>316</v>
      </c>
      <c r="D31" s="3">
        <v>400</v>
      </c>
      <c r="E31" s="3">
        <v>0</v>
      </c>
      <c r="F31" s="3">
        <v>292.88001600000001</v>
      </c>
      <c r="G31" s="3">
        <v>-87.119983999999988</v>
      </c>
      <c r="H31" s="3">
        <v>77.073688421052637</v>
      </c>
      <c r="I31" s="3"/>
      <c r="J31" s="3"/>
      <c r="K31" s="3"/>
      <c r="L31" s="3"/>
      <c r="M31" s="3"/>
      <c r="N31" s="3"/>
    </row>
    <row r="32" spans="2:14" x14ac:dyDescent="0.25">
      <c r="B32" s="7">
        <v>25</v>
      </c>
      <c r="C32" s="7" t="s">
        <v>317</v>
      </c>
      <c r="D32" s="3">
        <v>400</v>
      </c>
      <c r="E32" s="3">
        <v>0</v>
      </c>
      <c r="F32" s="3">
        <v>130.85688000000002</v>
      </c>
      <c r="G32" s="3">
        <v>-249.14311999999998</v>
      </c>
      <c r="H32" s="3">
        <v>34.436021052631581</v>
      </c>
      <c r="I32" s="3"/>
      <c r="J32" s="3"/>
      <c r="K32" s="3"/>
      <c r="L32" s="3"/>
      <c r="M32" s="3"/>
      <c r="N32" s="3"/>
    </row>
    <row r="33" spans="2:14" x14ac:dyDescent="0.25">
      <c r="B33" s="7">
        <v>26</v>
      </c>
      <c r="C33" s="7" t="s">
        <v>318</v>
      </c>
      <c r="D33" s="3">
        <v>315</v>
      </c>
      <c r="E33" s="3">
        <v>0</v>
      </c>
      <c r="F33" s="3">
        <v>135.09698399999999</v>
      </c>
      <c r="G33" s="3">
        <v>-164.15301600000001</v>
      </c>
      <c r="H33" s="3">
        <v>45.145190977443605</v>
      </c>
      <c r="I33" s="3"/>
      <c r="J33" s="3"/>
      <c r="K33" s="3"/>
      <c r="L33" s="3"/>
      <c r="M33" s="3"/>
      <c r="N33" s="3"/>
    </row>
    <row r="34" spans="2:14" x14ac:dyDescent="0.25">
      <c r="B34" s="7">
        <v>27</v>
      </c>
      <c r="C34" s="7" t="s">
        <v>319</v>
      </c>
      <c r="D34" s="3">
        <v>320</v>
      </c>
      <c r="E34" s="3">
        <v>0</v>
      </c>
      <c r="F34" s="3">
        <v>223.515072</v>
      </c>
      <c r="G34" s="3">
        <v>-80.484927999999996</v>
      </c>
      <c r="H34" s="3">
        <v>73.524694736842108</v>
      </c>
      <c r="I34" s="3"/>
      <c r="J34" s="3"/>
      <c r="K34" s="3"/>
      <c r="L34" s="3"/>
      <c r="M34" s="3"/>
      <c r="N34" s="3"/>
    </row>
    <row r="35" spans="2:14" x14ac:dyDescent="0.25">
      <c r="B35" s="7">
        <v>28</v>
      </c>
      <c r="C35" s="7" t="s">
        <v>320</v>
      </c>
      <c r="D35" s="3">
        <v>400</v>
      </c>
      <c r="E35" s="3">
        <v>0</v>
      </c>
      <c r="F35" s="3">
        <v>163.21932000000001</v>
      </c>
      <c r="G35" s="3">
        <v>-216.78067999999999</v>
      </c>
      <c r="H35" s="3">
        <v>42.95245263157895</v>
      </c>
      <c r="I35" s="3"/>
      <c r="J35" s="3"/>
      <c r="K35" s="3"/>
      <c r="L35" s="3"/>
      <c r="M35" s="3"/>
      <c r="N35" s="3"/>
    </row>
    <row r="36" spans="2:14" x14ac:dyDescent="0.25">
      <c r="B36" s="7">
        <v>29</v>
      </c>
      <c r="C36" s="7" t="s">
        <v>321</v>
      </c>
      <c r="D36" s="3">
        <v>320</v>
      </c>
      <c r="E36" s="3">
        <v>0</v>
      </c>
      <c r="F36" s="3">
        <v>136.00910399999998</v>
      </c>
      <c r="G36" s="3">
        <v>-167.99089600000002</v>
      </c>
      <c r="H36" s="3">
        <v>44.739836842105255</v>
      </c>
      <c r="I36" s="3"/>
      <c r="J36" s="3"/>
      <c r="K36" s="3"/>
      <c r="L36" s="3"/>
      <c r="M36" s="3"/>
      <c r="N36" s="3"/>
    </row>
    <row r="37" spans="2:14" x14ac:dyDescent="0.25">
      <c r="B37" s="7">
        <v>30</v>
      </c>
      <c r="C37" s="7" t="s">
        <v>322</v>
      </c>
      <c r="D37" s="3">
        <v>320</v>
      </c>
      <c r="E37" s="3">
        <v>0</v>
      </c>
      <c r="F37" s="3">
        <v>259.89638400000001</v>
      </c>
      <c r="G37" s="3">
        <v>-44.103615999999988</v>
      </c>
      <c r="H37" s="3">
        <v>85.492231578947369</v>
      </c>
      <c r="I37" s="3"/>
      <c r="J37" s="3"/>
      <c r="K37" s="3"/>
      <c r="L37" s="3"/>
      <c r="M37" s="3"/>
      <c r="N37" s="3"/>
    </row>
    <row r="38" spans="2:14" x14ac:dyDescent="0.25">
      <c r="B38" s="7">
        <v>31</v>
      </c>
      <c r="C38" s="7" t="s">
        <v>323</v>
      </c>
      <c r="D38" s="3">
        <v>560</v>
      </c>
      <c r="E38" s="3">
        <v>0</v>
      </c>
      <c r="F38" s="3">
        <v>318.02284800000001</v>
      </c>
      <c r="G38" s="3">
        <v>-213.97715199999999</v>
      </c>
      <c r="H38" s="3">
        <v>59.778730827067669</v>
      </c>
      <c r="I38" s="3"/>
      <c r="J38" s="3"/>
      <c r="K38" s="3"/>
      <c r="L38" s="3"/>
      <c r="M38" s="3"/>
      <c r="N38" s="3"/>
    </row>
    <row r="39" spans="2:14" x14ac:dyDescent="0.25">
      <c r="B39" s="7">
        <v>32</v>
      </c>
      <c r="C39" s="7" t="s">
        <v>324</v>
      </c>
      <c r="D39" s="3">
        <v>320</v>
      </c>
      <c r="E39" s="3">
        <v>0</v>
      </c>
      <c r="F39" s="3">
        <v>124.816824</v>
      </c>
      <c r="G39" s="3">
        <v>-179.183176</v>
      </c>
      <c r="H39" s="3">
        <v>41.058165789473684</v>
      </c>
      <c r="I39" s="3"/>
      <c r="J39" s="3"/>
      <c r="K39" s="3"/>
      <c r="L39" s="3"/>
      <c r="M39" s="3"/>
      <c r="N39" s="3"/>
    </row>
    <row r="40" spans="2:14" x14ac:dyDescent="0.25">
      <c r="B40" s="7">
        <v>33</v>
      </c>
      <c r="C40" s="7" t="s">
        <v>325</v>
      </c>
      <c r="D40" s="3">
        <v>1000</v>
      </c>
      <c r="E40" s="3">
        <v>0</v>
      </c>
      <c r="F40" s="3">
        <v>336.17430000000007</v>
      </c>
      <c r="G40" s="3">
        <v>-613.82569999999987</v>
      </c>
      <c r="H40" s="3">
        <v>35.386768421052636</v>
      </c>
      <c r="I40" s="3">
        <v>0</v>
      </c>
      <c r="J40" s="3">
        <v>110.7513</v>
      </c>
      <c r="K40" s="3">
        <v>-839.24869999999999</v>
      </c>
      <c r="L40" s="3">
        <v>11.658031578947368</v>
      </c>
      <c r="M40" s="3">
        <v>-503.07439999999991</v>
      </c>
      <c r="N40" s="3"/>
    </row>
    <row r="41" spans="2:14" x14ac:dyDescent="0.25">
      <c r="B41" s="7">
        <v>34</v>
      </c>
      <c r="C41" s="7" t="s">
        <v>326</v>
      </c>
      <c r="D41" s="3">
        <v>400</v>
      </c>
      <c r="E41" s="3">
        <v>0</v>
      </c>
      <c r="F41" s="3">
        <v>163.376136</v>
      </c>
      <c r="G41" s="3">
        <v>-216.623864</v>
      </c>
      <c r="H41" s="3">
        <v>42.993720000000003</v>
      </c>
      <c r="I41" s="3"/>
      <c r="J41" s="3"/>
      <c r="K41" s="3"/>
      <c r="L41" s="3"/>
      <c r="M41" s="3"/>
      <c r="N41" s="3"/>
    </row>
    <row r="42" spans="2:14" x14ac:dyDescent="0.25">
      <c r="B42" s="7">
        <v>35</v>
      </c>
      <c r="C42" s="7" t="s">
        <v>327</v>
      </c>
      <c r="D42" s="3">
        <v>320</v>
      </c>
      <c r="E42" s="3">
        <v>0</v>
      </c>
      <c r="F42" s="3">
        <v>158.43669599999998</v>
      </c>
      <c r="G42" s="3">
        <v>-145.56330400000002</v>
      </c>
      <c r="H42" s="3">
        <v>52.117334210526309</v>
      </c>
      <c r="I42" s="3"/>
      <c r="J42" s="3"/>
      <c r="K42" s="3"/>
      <c r="L42" s="3"/>
      <c r="M42" s="3"/>
      <c r="N42" s="3"/>
    </row>
    <row r="43" spans="2:14" x14ac:dyDescent="0.25">
      <c r="B43" s="7">
        <v>36</v>
      </c>
      <c r="C43" s="7" t="s">
        <v>328</v>
      </c>
      <c r="D43" s="3">
        <v>320</v>
      </c>
      <c r="E43" s="3">
        <v>0</v>
      </c>
      <c r="F43" s="3">
        <v>257.43959999999998</v>
      </c>
      <c r="G43" s="3">
        <v>-46.560400000000016</v>
      </c>
      <c r="H43" s="3">
        <v>84.68407894736842</v>
      </c>
      <c r="I43" s="3"/>
      <c r="J43" s="3"/>
      <c r="K43" s="3"/>
      <c r="L43" s="3"/>
      <c r="M43" s="3"/>
      <c r="N43" s="3"/>
    </row>
    <row r="44" spans="2:14" x14ac:dyDescent="0.25">
      <c r="B44" s="7">
        <v>37</v>
      </c>
      <c r="C44" s="7" t="s">
        <v>329</v>
      </c>
      <c r="D44" s="3">
        <v>630</v>
      </c>
      <c r="E44" s="3">
        <v>0</v>
      </c>
      <c r="F44" s="3">
        <v>195.88932</v>
      </c>
      <c r="G44" s="3">
        <v>-402.61068</v>
      </c>
      <c r="H44" s="3">
        <v>32.730045112781951</v>
      </c>
      <c r="I44" s="3">
        <v>0</v>
      </c>
      <c r="J44" s="3">
        <v>151.13141999999999</v>
      </c>
      <c r="K44" s="3">
        <v>-447.36858000000001</v>
      </c>
      <c r="L44" s="3">
        <v>25.251699248120303</v>
      </c>
      <c r="M44" s="3">
        <v>-251.47926000000001</v>
      </c>
      <c r="N44" s="3"/>
    </row>
    <row r="45" spans="2:14" x14ac:dyDescent="0.25">
      <c r="B45" s="7">
        <v>38</v>
      </c>
      <c r="C45" s="7" t="s">
        <v>330</v>
      </c>
      <c r="D45" s="3">
        <v>630</v>
      </c>
      <c r="E45" s="3">
        <v>0</v>
      </c>
      <c r="F45" s="3">
        <v>137.1216</v>
      </c>
      <c r="G45" s="3">
        <v>-461.3784</v>
      </c>
      <c r="H45" s="3">
        <v>22.910877192982458</v>
      </c>
      <c r="I45" s="3">
        <v>0</v>
      </c>
      <c r="J45" s="3">
        <v>233.85186000000004</v>
      </c>
      <c r="K45" s="3">
        <v>-364.64813999999996</v>
      </c>
      <c r="L45" s="3">
        <v>39.072992481203016</v>
      </c>
      <c r="M45" s="3">
        <v>-227.52653999999995</v>
      </c>
      <c r="N45" s="3"/>
    </row>
    <row r="46" spans="2:14" x14ac:dyDescent="0.25">
      <c r="B46" s="7">
        <v>39</v>
      </c>
      <c r="C46" s="7" t="s">
        <v>331</v>
      </c>
      <c r="D46" s="3">
        <v>320</v>
      </c>
      <c r="E46" s="3">
        <v>0</v>
      </c>
      <c r="F46" s="3">
        <v>240.66134400000001</v>
      </c>
      <c r="G46" s="3">
        <v>-63.338655999999986</v>
      </c>
      <c r="H46" s="3">
        <v>79.164915789473696</v>
      </c>
      <c r="I46" s="3"/>
      <c r="J46" s="3"/>
      <c r="K46" s="3"/>
      <c r="L46" s="3"/>
      <c r="M46" s="3"/>
      <c r="N46" s="3"/>
    </row>
    <row r="47" spans="2:14" x14ac:dyDescent="0.25">
      <c r="B47" s="7">
        <v>40</v>
      </c>
      <c r="C47" s="7" t="s">
        <v>332</v>
      </c>
      <c r="D47" s="3">
        <v>400</v>
      </c>
      <c r="E47" s="3">
        <v>0</v>
      </c>
      <c r="F47" s="3">
        <v>164.60452799999999</v>
      </c>
      <c r="G47" s="3">
        <v>-215.39547200000001</v>
      </c>
      <c r="H47" s="3">
        <v>43.316981052631576</v>
      </c>
      <c r="I47" s="3"/>
      <c r="J47" s="3"/>
      <c r="K47" s="3"/>
      <c r="L47" s="3"/>
      <c r="M47" s="3"/>
      <c r="N47" s="3"/>
    </row>
    <row r="48" spans="2:14" x14ac:dyDescent="0.25">
      <c r="B48" s="7">
        <v>41</v>
      </c>
      <c r="C48" s="7" t="s">
        <v>333</v>
      </c>
      <c r="D48" s="3">
        <v>400</v>
      </c>
      <c r="E48" s="3">
        <v>0</v>
      </c>
      <c r="F48" s="3">
        <v>110.16323999999999</v>
      </c>
      <c r="G48" s="3">
        <v>-269.83676000000003</v>
      </c>
      <c r="H48" s="3">
        <v>28.990326315789471</v>
      </c>
      <c r="I48" s="3"/>
      <c r="J48" s="3"/>
      <c r="K48" s="3"/>
      <c r="L48" s="3"/>
      <c r="M48" s="3"/>
      <c r="N48" s="3"/>
    </row>
    <row r="49" spans="2:14" x14ac:dyDescent="0.25">
      <c r="B49" s="7">
        <v>42</v>
      </c>
      <c r="C49" s="7" t="s">
        <v>334</v>
      </c>
      <c r="D49" s="3">
        <v>320</v>
      </c>
      <c r="E49" s="3">
        <v>0</v>
      </c>
      <c r="F49" s="3">
        <v>146.51366399999998</v>
      </c>
      <c r="G49" s="3">
        <v>-157.48633600000002</v>
      </c>
      <c r="H49" s="3">
        <v>48.19528421052631</v>
      </c>
      <c r="I49" s="3"/>
      <c r="J49" s="3"/>
      <c r="K49" s="3"/>
      <c r="L49" s="3"/>
      <c r="M49" s="3"/>
      <c r="N49" s="3"/>
    </row>
    <row r="50" spans="2:14" x14ac:dyDescent="0.25">
      <c r="B50" s="7">
        <v>43</v>
      </c>
      <c r="C50" s="7" t="s">
        <v>335</v>
      </c>
      <c r="D50" s="3">
        <v>320</v>
      </c>
      <c r="E50" s="3">
        <v>0</v>
      </c>
      <c r="F50" s="3">
        <v>171.76579199999998</v>
      </c>
      <c r="G50" s="3">
        <v>-132.23420800000002</v>
      </c>
      <c r="H50" s="3">
        <v>56.501905263157894</v>
      </c>
      <c r="I50" s="3"/>
      <c r="J50" s="3"/>
      <c r="K50" s="3"/>
      <c r="L50" s="3"/>
      <c r="M50" s="3"/>
      <c r="N50" s="3"/>
    </row>
    <row r="51" spans="2:14" x14ac:dyDescent="0.25">
      <c r="B51" s="7">
        <v>44</v>
      </c>
      <c r="C51" s="7" t="s">
        <v>336</v>
      </c>
      <c r="D51" s="3">
        <v>400</v>
      </c>
      <c r="E51" s="3">
        <v>0</v>
      </c>
      <c r="F51" s="3">
        <v>195.96772799999999</v>
      </c>
      <c r="G51" s="3">
        <v>-184.03227200000001</v>
      </c>
      <c r="H51" s="3">
        <v>51.570454736842109</v>
      </c>
      <c r="I51" s="3"/>
      <c r="J51" s="3"/>
      <c r="K51" s="3"/>
      <c r="L51" s="3"/>
      <c r="M51" s="3"/>
      <c r="N51" s="3"/>
    </row>
    <row r="52" spans="2:14" x14ac:dyDescent="0.25">
      <c r="B52" s="7">
        <v>45</v>
      </c>
      <c r="C52" s="7" t="s">
        <v>284</v>
      </c>
      <c r="D52" s="3">
        <v>160</v>
      </c>
      <c r="E52" s="3">
        <v>0</v>
      </c>
      <c r="F52" s="3">
        <v>13.258080000000001</v>
      </c>
      <c r="G52" s="3">
        <v>-138.74191999999999</v>
      </c>
      <c r="H52" s="3">
        <v>8.7224210526315797</v>
      </c>
      <c r="I52" s="3"/>
      <c r="J52" s="3"/>
      <c r="K52" s="3"/>
      <c r="L52" s="3"/>
      <c r="M52" s="3"/>
      <c r="N52" s="3"/>
    </row>
    <row r="53" spans="2:14" x14ac:dyDescent="0.25">
      <c r="B53" s="7">
        <v>46</v>
      </c>
      <c r="C53" s="7" t="s">
        <v>285</v>
      </c>
      <c r="D53" s="3">
        <v>630</v>
      </c>
      <c r="E53" s="3">
        <v>0</v>
      </c>
      <c r="F53" s="3">
        <v>168.26163199999999</v>
      </c>
      <c r="G53" s="3">
        <v>-430.23836800000004</v>
      </c>
      <c r="H53" s="3">
        <v>28.11389005847953</v>
      </c>
      <c r="I53" s="3"/>
      <c r="J53" s="3"/>
      <c r="K53" s="3"/>
      <c r="L53" s="3"/>
      <c r="M53" s="3"/>
      <c r="N53" s="3"/>
    </row>
    <row r="54" spans="2:14" x14ac:dyDescent="0.25">
      <c r="B54" s="7">
        <v>47</v>
      </c>
      <c r="C54" s="7" t="s">
        <v>337</v>
      </c>
      <c r="D54" s="3">
        <v>1000</v>
      </c>
      <c r="E54" s="3">
        <v>0</v>
      </c>
      <c r="F54" s="3">
        <v>133.23750000000001</v>
      </c>
      <c r="G54" s="3">
        <v>-816.76250000000005</v>
      </c>
      <c r="H54" s="3">
        <v>14.025000000000002</v>
      </c>
      <c r="I54" s="3">
        <v>0</v>
      </c>
      <c r="J54" s="3">
        <v>174.84983999999997</v>
      </c>
      <c r="K54" s="3">
        <v>-775.15016000000003</v>
      </c>
      <c r="L54" s="3">
        <v>18.405246315789469</v>
      </c>
      <c r="M54" s="3">
        <v>-641.91265999999996</v>
      </c>
      <c r="N54" s="3"/>
    </row>
    <row r="55" spans="2:14" x14ac:dyDescent="0.25">
      <c r="B55" s="7">
        <v>48</v>
      </c>
      <c r="C55" s="7" t="s">
        <v>338</v>
      </c>
      <c r="D55" s="3">
        <v>630</v>
      </c>
      <c r="E55" s="3">
        <v>0</v>
      </c>
      <c r="F55" s="3">
        <v>254.90388000000002</v>
      </c>
      <c r="G55" s="3">
        <v>-343.59611999999998</v>
      </c>
      <c r="H55" s="3">
        <v>42.590456140350881</v>
      </c>
      <c r="I55" s="3">
        <v>0</v>
      </c>
      <c r="J55" s="3">
        <v>329.50961999999998</v>
      </c>
      <c r="K55" s="3">
        <v>-268.99038000000002</v>
      </c>
      <c r="L55" s="3">
        <v>55.055909774436088</v>
      </c>
      <c r="M55" s="3">
        <v>-14.086500000000001</v>
      </c>
      <c r="N55" s="3"/>
    </row>
    <row r="56" spans="2:14" x14ac:dyDescent="0.25">
      <c r="B56" s="7">
        <v>49</v>
      </c>
      <c r="C56" s="7" t="s">
        <v>339</v>
      </c>
      <c r="D56" s="3">
        <v>630</v>
      </c>
      <c r="E56" s="3">
        <v>0</v>
      </c>
      <c r="F56" s="3">
        <v>224.82767999999999</v>
      </c>
      <c r="G56" s="3">
        <v>-373.67232000000001</v>
      </c>
      <c r="H56" s="3">
        <v>37.565192982456139</v>
      </c>
      <c r="I56" s="3">
        <v>0</v>
      </c>
      <c r="J56" s="3">
        <v>194.77854000000002</v>
      </c>
      <c r="K56" s="3">
        <v>-403.72145999999998</v>
      </c>
      <c r="L56" s="3">
        <v>32.544451127819549</v>
      </c>
      <c r="M56" s="3">
        <v>-178.89377999999999</v>
      </c>
      <c r="N56" s="3"/>
    </row>
    <row r="57" spans="2:14" x14ac:dyDescent="0.25">
      <c r="B57" s="7">
        <v>50</v>
      </c>
      <c r="C57" s="7" t="s">
        <v>340</v>
      </c>
      <c r="D57" s="3">
        <v>630</v>
      </c>
      <c r="E57" s="3">
        <v>0</v>
      </c>
      <c r="F57" s="3">
        <v>197.13077999999999</v>
      </c>
      <c r="G57" s="3">
        <v>-401.36922000000004</v>
      </c>
      <c r="H57" s="3">
        <v>32.937473684210524</v>
      </c>
      <c r="I57" s="3">
        <v>0</v>
      </c>
      <c r="J57" s="3">
        <v>218.10491999999999</v>
      </c>
      <c r="K57" s="3">
        <v>-380.39508000000001</v>
      </c>
      <c r="L57" s="3">
        <v>36.441924812030074</v>
      </c>
      <c r="M57" s="3">
        <v>-183.26430000000005</v>
      </c>
      <c r="N57" s="3"/>
    </row>
    <row r="58" spans="2:14" x14ac:dyDescent="0.25">
      <c r="B58" s="7">
        <v>51</v>
      </c>
      <c r="C58" s="7" t="s">
        <v>341</v>
      </c>
      <c r="D58" s="3">
        <v>630</v>
      </c>
      <c r="E58" s="3">
        <v>0</v>
      </c>
      <c r="F58" s="3">
        <v>490.05</v>
      </c>
      <c r="G58" s="3">
        <v>-108.44999999999999</v>
      </c>
      <c r="H58" s="3">
        <v>81.879699248120303</v>
      </c>
      <c r="I58" s="3">
        <v>0</v>
      </c>
      <c r="J58" s="3">
        <v>149.69394</v>
      </c>
      <c r="K58" s="3">
        <v>-448.80606</v>
      </c>
      <c r="L58" s="3">
        <v>25.011518796992483</v>
      </c>
      <c r="M58" s="3">
        <v>41.243940000000066</v>
      </c>
      <c r="N58" s="3"/>
    </row>
    <row r="59" spans="2:14" x14ac:dyDescent="0.25">
      <c r="B59" s="7">
        <v>52</v>
      </c>
      <c r="C59" s="7" t="s">
        <v>342</v>
      </c>
      <c r="D59" s="3">
        <v>630</v>
      </c>
      <c r="E59" s="3">
        <v>0</v>
      </c>
      <c r="F59" s="3">
        <v>237.70692</v>
      </c>
      <c r="G59" s="3">
        <v>-360.79308000000003</v>
      </c>
      <c r="H59" s="3">
        <v>39.717112781954889</v>
      </c>
      <c r="I59" s="3">
        <v>0</v>
      </c>
      <c r="J59" s="3">
        <v>222.22133999999997</v>
      </c>
      <c r="K59" s="3">
        <v>-376.27866000000006</v>
      </c>
      <c r="L59" s="3">
        <v>37.129714285714286</v>
      </c>
      <c r="M59" s="3">
        <v>-138.57174000000003</v>
      </c>
      <c r="N59" s="3"/>
    </row>
    <row r="60" spans="2:14" x14ac:dyDescent="0.25">
      <c r="B60" s="7">
        <v>53</v>
      </c>
      <c r="C60" s="7" t="s">
        <v>343</v>
      </c>
      <c r="D60" s="3">
        <v>630</v>
      </c>
      <c r="E60" s="3">
        <v>0</v>
      </c>
      <c r="F60" s="3">
        <v>308.66616000000005</v>
      </c>
      <c r="G60" s="3">
        <v>-289.83383999999995</v>
      </c>
      <c r="H60" s="3">
        <v>51.573293233082715</v>
      </c>
      <c r="I60" s="3">
        <v>0</v>
      </c>
      <c r="J60" s="3">
        <v>260.22744</v>
      </c>
      <c r="K60" s="3">
        <v>-338.27256</v>
      </c>
      <c r="L60" s="3">
        <v>43.47993984962406</v>
      </c>
      <c r="M60" s="3">
        <v>-29.606399999999894</v>
      </c>
      <c r="N60" s="3"/>
    </row>
    <row r="61" spans="2:14" x14ac:dyDescent="0.25">
      <c r="B61" s="7">
        <v>54</v>
      </c>
      <c r="C61" s="7" t="s">
        <v>344</v>
      </c>
      <c r="D61" s="3">
        <v>630</v>
      </c>
      <c r="E61" s="3">
        <v>0</v>
      </c>
      <c r="F61" s="3">
        <v>179.322</v>
      </c>
      <c r="G61" s="3">
        <v>-419.178</v>
      </c>
      <c r="H61" s="3">
        <v>29.961904761904762</v>
      </c>
      <c r="I61" s="3">
        <v>0</v>
      </c>
      <c r="J61" s="3">
        <v>155.1825</v>
      </c>
      <c r="K61" s="3">
        <v>-443.3175</v>
      </c>
      <c r="L61" s="3">
        <v>25.928571428571427</v>
      </c>
      <c r="M61" s="3">
        <v>-263.99549999999999</v>
      </c>
      <c r="N61" s="3"/>
    </row>
    <row r="62" spans="2:14" x14ac:dyDescent="0.25">
      <c r="B62" s="7">
        <v>55</v>
      </c>
      <c r="C62" s="7" t="s">
        <v>345</v>
      </c>
      <c r="D62" s="3">
        <v>630</v>
      </c>
      <c r="E62" s="3">
        <v>0</v>
      </c>
      <c r="F62" s="3">
        <v>281.94099999999997</v>
      </c>
      <c r="G62" s="3">
        <v>-316.55900000000003</v>
      </c>
      <c r="H62" s="3">
        <v>47.107936507936508</v>
      </c>
      <c r="I62" s="3">
        <v>0</v>
      </c>
      <c r="J62" s="3">
        <v>192.7398</v>
      </c>
      <c r="K62" s="3">
        <v>-405.7602</v>
      </c>
      <c r="L62" s="3">
        <v>32.203809523809525</v>
      </c>
      <c r="M62" s="3">
        <v>-123.81920000000002</v>
      </c>
      <c r="N62" s="3"/>
    </row>
    <row r="63" spans="2:14" x14ac:dyDescent="0.25">
      <c r="B63" s="7">
        <v>56</v>
      </c>
      <c r="C63" s="7" t="s">
        <v>278</v>
      </c>
      <c r="D63" s="3">
        <v>630</v>
      </c>
      <c r="E63" s="3">
        <v>0</v>
      </c>
      <c r="F63" s="3">
        <v>88.315919999999991</v>
      </c>
      <c r="G63" s="3">
        <v>-510.18407999999999</v>
      </c>
      <c r="H63" s="3">
        <v>14.756210526315789</v>
      </c>
      <c r="I63" s="3">
        <v>0</v>
      </c>
      <c r="J63" s="3">
        <v>56.122440000000005</v>
      </c>
      <c r="K63" s="3">
        <v>-542.37756000000002</v>
      </c>
      <c r="L63" s="3">
        <v>9.3771829573934848</v>
      </c>
      <c r="M63" s="3">
        <v>-454.06164000000001</v>
      </c>
      <c r="N63" s="3"/>
    </row>
    <row r="64" spans="2:14" x14ac:dyDescent="0.25">
      <c r="B64" s="7">
        <v>57</v>
      </c>
      <c r="C64" s="7" t="s">
        <v>279</v>
      </c>
      <c r="D64" s="3">
        <v>1000</v>
      </c>
      <c r="E64" s="3">
        <v>0</v>
      </c>
      <c r="F64" s="3">
        <v>340.26854400000002</v>
      </c>
      <c r="G64" s="3">
        <v>-609.73145599999998</v>
      </c>
      <c r="H64" s="3">
        <v>35.817741473684208</v>
      </c>
      <c r="I64" s="3"/>
      <c r="J64" s="3"/>
      <c r="K64" s="3"/>
      <c r="L64" s="3"/>
      <c r="M64" s="3"/>
      <c r="N64" s="3"/>
    </row>
    <row r="65" spans="2:14" x14ac:dyDescent="0.25">
      <c r="B65" s="7">
        <v>58</v>
      </c>
      <c r="C65" s="7" t="s">
        <v>280</v>
      </c>
      <c r="D65" s="3">
        <v>400</v>
      </c>
      <c r="E65" s="3">
        <v>0</v>
      </c>
      <c r="F65" s="3">
        <v>104.43971999999999</v>
      </c>
      <c r="G65" s="3">
        <v>-275.56028000000003</v>
      </c>
      <c r="H65" s="3">
        <v>27.484136842105261</v>
      </c>
      <c r="I65" s="3"/>
      <c r="J65" s="3"/>
      <c r="K65" s="3"/>
      <c r="L65" s="3"/>
      <c r="M65" s="3"/>
      <c r="N65" s="3"/>
    </row>
    <row r="66" spans="2:14" x14ac:dyDescent="0.25">
      <c r="B66" s="7">
        <v>59</v>
      </c>
      <c r="C66" s="7" t="s">
        <v>281</v>
      </c>
      <c r="D66" s="3">
        <v>400</v>
      </c>
      <c r="E66" s="3">
        <v>0</v>
      </c>
      <c r="F66" s="3">
        <v>168.18516</v>
      </c>
      <c r="G66" s="3">
        <v>-211.81484</v>
      </c>
      <c r="H66" s="3">
        <v>44.259252631578946</v>
      </c>
      <c r="I66" s="3"/>
      <c r="J66" s="3"/>
      <c r="K66" s="3"/>
      <c r="L66" s="3"/>
      <c r="M66" s="3"/>
      <c r="N66" s="3"/>
    </row>
    <row r="67" spans="2:14" x14ac:dyDescent="0.25">
      <c r="B67" s="7">
        <v>60</v>
      </c>
      <c r="C67" s="7" t="s">
        <v>286</v>
      </c>
      <c r="D67" s="3">
        <v>400</v>
      </c>
      <c r="E67" s="3">
        <v>0</v>
      </c>
      <c r="F67" s="3">
        <v>49.6</v>
      </c>
      <c r="G67" s="3">
        <v>-330.4</v>
      </c>
      <c r="H67" s="3">
        <v>13.052631578947368</v>
      </c>
      <c r="I67" s="3"/>
      <c r="J67" s="3"/>
      <c r="K67" s="3"/>
      <c r="L67" s="3"/>
      <c r="M67" s="3"/>
      <c r="N67" s="3"/>
    </row>
    <row r="68" spans="2:14" x14ac:dyDescent="0.25">
      <c r="B68" s="7">
        <v>61</v>
      </c>
      <c r="C68" s="7" t="s">
        <v>346</v>
      </c>
      <c r="D68" s="3">
        <v>630</v>
      </c>
      <c r="E68" s="3">
        <v>0</v>
      </c>
      <c r="F68" s="3">
        <v>258.74970000000002</v>
      </c>
      <c r="G68" s="3">
        <v>-339.75029999999998</v>
      </c>
      <c r="H68" s="3">
        <v>43.233032581453642</v>
      </c>
      <c r="I68" s="3">
        <v>0</v>
      </c>
      <c r="J68" s="3">
        <v>320.93225999999999</v>
      </c>
      <c r="K68" s="3">
        <v>-277.56774000000001</v>
      </c>
      <c r="L68" s="3">
        <v>53.622766917293227</v>
      </c>
      <c r="M68" s="3">
        <v>-18.818039999999996</v>
      </c>
      <c r="N68" s="3"/>
    </row>
    <row r="69" spans="2:14" x14ac:dyDescent="0.25">
      <c r="B69" s="7">
        <v>62</v>
      </c>
      <c r="C69" s="7" t="s">
        <v>347</v>
      </c>
      <c r="D69" s="3">
        <v>630</v>
      </c>
      <c r="E69" s="3">
        <v>0</v>
      </c>
      <c r="F69" s="3">
        <v>151.2621</v>
      </c>
      <c r="G69" s="3">
        <v>-447.23789999999997</v>
      </c>
      <c r="H69" s="3">
        <v>25.273533834586466</v>
      </c>
      <c r="I69" s="3">
        <v>0</v>
      </c>
      <c r="J69" s="3">
        <v>185.43491999999998</v>
      </c>
      <c r="K69" s="3">
        <v>-413.06508000000002</v>
      </c>
      <c r="L69" s="3">
        <v>30.983278195488715</v>
      </c>
      <c r="M69" s="3">
        <v>-261.80298000000005</v>
      </c>
      <c r="N69" s="3"/>
    </row>
    <row r="70" spans="2:14" x14ac:dyDescent="0.25">
      <c r="B70" s="7">
        <v>63</v>
      </c>
      <c r="C70" s="7" t="s">
        <v>348</v>
      </c>
      <c r="D70" s="3">
        <v>630</v>
      </c>
      <c r="E70" s="3">
        <v>0</v>
      </c>
      <c r="F70" s="3">
        <v>177.9</v>
      </c>
      <c r="G70" s="3">
        <v>-420.6</v>
      </c>
      <c r="H70" s="3">
        <v>29.72431077694236</v>
      </c>
      <c r="I70" s="3">
        <v>0</v>
      </c>
      <c r="J70" s="3">
        <v>252.11207999999999</v>
      </c>
      <c r="K70" s="3">
        <v>-346.38792000000001</v>
      </c>
      <c r="L70" s="3">
        <v>42.123989974937345</v>
      </c>
      <c r="M70" s="3">
        <v>-168.48792000000003</v>
      </c>
      <c r="N70" s="3"/>
    </row>
    <row r="71" spans="2:14" x14ac:dyDescent="0.25">
      <c r="B71" s="7">
        <v>64</v>
      </c>
      <c r="C71" s="7" t="s">
        <v>349</v>
      </c>
      <c r="D71" s="3">
        <v>630</v>
      </c>
      <c r="E71" s="3">
        <v>0</v>
      </c>
      <c r="F71" s="3">
        <v>99.504899999999992</v>
      </c>
      <c r="G71" s="3">
        <v>-498.99509999999998</v>
      </c>
      <c r="H71" s="3">
        <v>16.625714285714285</v>
      </c>
      <c r="I71" s="3">
        <v>0</v>
      </c>
      <c r="J71" s="3">
        <v>52.396080000000005</v>
      </c>
      <c r="K71" s="3">
        <v>-546.10392000000002</v>
      </c>
      <c r="L71" s="3">
        <v>8.7545664160401007</v>
      </c>
      <c r="M71" s="3">
        <v>-446.59902</v>
      </c>
      <c r="N71" s="3"/>
    </row>
    <row r="72" spans="2:14" x14ac:dyDescent="0.25">
      <c r="B72" s="7">
        <v>65</v>
      </c>
      <c r="C72" s="7" t="s">
        <v>350</v>
      </c>
      <c r="D72" s="3">
        <v>630</v>
      </c>
      <c r="E72" s="3">
        <v>0</v>
      </c>
      <c r="F72" s="3">
        <v>73.778759999999991</v>
      </c>
      <c r="G72" s="3">
        <v>-524.72123999999997</v>
      </c>
      <c r="H72" s="3">
        <v>12.32727819548872</v>
      </c>
      <c r="I72" s="3">
        <v>0</v>
      </c>
      <c r="J72" s="3">
        <v>87.650111999999993</v>
      </c>
      <c r="K72" s="3">
        <v>-510.84988800000002</v>
      </c>
      <c r="L72" s="3">
        <v>14.644964411027567</v>
      </c>
      <c r="M72" s="3">
        <v>-437.07112800000004</v>
      </c>
      <c r="N72" s="3"/>
    </row>
    <row r="73" spans="2:14" x14ac:dyDescent="0.25">
      <c r="B73" s="7">
        <v>66</v>
      </c>
      <c r="C73" s="7" t="s">
        <v>282</v>
      </c>
      <c r="D73" s="3">
        <v>630</v>
      </c>
      <c r="E73" s="3">
        <v>0</v>
      </c>
      <c r="F73" s="3">
        <v>96.683399999999992</v>
      </c>
      <c r="G73" s="3">
        <v>-501.81659999999999</v>
      </c>
      <c r="H73" s="3">
        <v>16.154285714285713</v>
      </c>
      <c r="I73" s="3"/>
      <c r="J73" s="3"/>
      <c r="K73" s="3"/>
      <c r="L73" s="3"/>
      <c r="M73" s="3"/>
      <c r="N73" s="3"/>
    </row>
    <row r="74" spans="2:14" x14ac:dyDescent="0.25">
      <c r="B74" s="7">
        <v>67</v>
      </c>
      <c r="C74" s="7" t="s">
        <v>578</v>
      </c>
      <c r="D74" s="3">
        <v>250</v>
      </c>
      <c r="E74" s="3">
        <v>0</v>
      </c>
      <c r="F74" s="3">
        <v>130.36583999999999</v>
      </c>
      <c r="G74" s="3">
        <v>-107.13416000000001</v>
      </c>
      <c r="H74" s="3">
        <v>54.890879999999996</v>
      </c>
      <c r="I74" s="3"/>
      <c r="J74" s="3"/>
      <c r="K74" s="3"/>
      <c r="L74" s="3"/>
      <c r="M74" s="3"/>
      <c r="N74" s="3" t="s">
        <v>287</v>
      </c>
    </row>
    <row r="75" spans="2:14" x14ac:dyDescent="0.25">
      <c r="B75" s="7">
        <v>68</v>
      </c>
      <c r="C75" s="7" t="s">
        <v>579</v>
      </c>
      <c r="D75" s="3">
        <v>400</v>
      </c>
      <c r="E75" s="3"/>
      <c r="F75" s="3"/>
      <c r="G75" s="3"/>
      <c r="H75" s="3"/>
      <c r="I75" s="3">
        <v>0</v>
      </c>
      <c r="J75" s="3">
        <v>178.60303999999999</v>
      </c>
      <c r="K75" s="3">
        <v>-201.39696000000001</v>
      </c>
      <c r="L75" s="3">
        <v>47.000799999999998</v>
      </c>
      <c r="M75" s="3"/>
      <c r="N75" s="3" t="s">
        <v>287</v>
      </c>
    </row>
    <row r="76" spans="2:14" x14ac:dyDescent="0.25">
      <c r="B76" s="7">
        <v>69</v>
      </c>
      <c r="C76" s="7" t="s">
        <v>351</v>
      </c>
      <c r="D76" s="3">
        <v>630</v>
      </c>
      <c r="E76" s="3">
        <v>0</v>
      </c>
      <c r="F76" s="3">
        <v>109.098</v>
      </c>
      <c r="G76" s="3">
        <v>-489.40199999999999</v>
      </c>
      <c r="H76" s="3">
        <v>18.228571428571428</v>
      </c>
      <c r="I76" s="3">
        <v>0</v>
      </c>
      <c r="J76" s="3">
        <v>100.83611999999999</v>
      </c>
      <c r="K76" s="3">
        <v>-497.66388000000001</v>
      </c>
      <c r="L76" s="3">
        <v>16.848140350877191</v>
      </c>
      <c r="M76" s="3">
        <v>-388.56587999999999</v>
      </c>
      <c r="N76" s="3"/>
    </row>
    <row r="77" spans="2:14" x14ac:dyDescent="0.25">
      <c r="B77" s="7">
        <v>70</v>
      </c>
      <c r="C77" s="7" t="s">
        <v>352</v>
      </c>
      <c r="D77" s="3">
        <v>630</v>
      </c>
      <c r="E77" s="3">
        <v>0</v>
      </c>
      <c r="F77" s="3">
        <v>18.901519999999998</v>
      </c>
      <c r="G77" s="3">
        <v>-579.59848</v>
      </c>
      <c r="H77" s="3">
        <v>3.1581487050960733</v>
      </c>
      <c r="I77" s="3">
        <v>0</v>
      </c>
      <c r="J77" s="3">
        <v>71.133480000000006</v>
      </c>
      <c r="K77" s="3">
        <v>-527.36652000000004</v>
      </c>
      <c r="L77" s="3">
        <v>11.885293233082708</v>
      </c>
      <c r="M77" s="3">
        <v>-508.46500000000003</v>
      </c>
      <c r="N77" s="3"/>
    </row>
    <row r="78" spans="2:14" x14ac:dyDescent="0.25">
      <c r="B78" s="7">
        <v>71</v>
      </c>
      <c r="C78" s="7" t="s">
        <v>288</v>
      </c>
      <c r="D78" s="3">
        <v>630</v>
      </c>
      <c r="E78" s="3">
        <v>0</v>
      </c>
      <c r="F78" s="3">
        <v>169.7</v>
      </c>
      <c r="G78" s="3">
        <v>-428.8</v>
      </c>
      <c r="H78" s="3">
        <v>28.35421888053467</v>
      </c>
      <c r="I78" s="3"/>
      <c r="J78" s="3"/>
      <c r="K78" s="3"/>
      <c r="L78" s="3"/>
      <c r="M78" s="3"/>
      <c r="N78" s="3" t="s">
        <v>580</v>
      </c>
    </row>
    <row r="79" spans="2:14" x14ac:dyDescent="0.25">
      <c r="B79" s="7">
        <v>72</v>
      </c>
      <c r="C79" s="7" t="s">
        <v>353</v>
      </c>
      <c r="D79" s="3">
        <v>630</v>
      </c>
      <c r="E79" s="3">
        <v>0</v>
      </c>
      <c r="F79" s="3">
        <v>151.60991999999999</v>
      </c>
      <c r="G79" s="3">
        <v>-446.89008000000001</v>
      </c>
      <c r="H79" s="3">
        <v>25.331649122807015</v>
      </c>
      <c r="I79" s="3">
        <v>0</v>
      </c>
      <c r="J79" s="3">
        <v>172.75896000000003</v>
      </c>
      <c r="K79" s="3">
        <v>-425.74104</v>
      </c>
      <c r="L79" s="3">
        <v>28.865323308270678</v>
      </c>
      <c r="M79" s="3">
        <v>-274.13112000000001</v>
      </c>
      <c r="N79" s="3"/>
    </row>
    <row r="80" spans="2:14" x14ac:dyDescent="0.25">
      <c r="B80" s="7">
        <v>73</v>
      </c>
      <c r="C80" s="7" t="s">
        <v>354</v>
      </c>
      <c r="D80" s="3">
        <v>630</v>
      </c>
      <c r="E80" s="3">
        <v>0</v>
      </c>
      <c r="F80" s="3">
        <v>253.99176</v>
      </c>
      <c r="G80" s="3">
        <v>-344.50824</v>
      </c>
      <c r="H80" s="3">
        <v>42.438055137844607</v>
      </c>
      <c r="I80" s="3">
        <v>0</v>
      </c>
      <c r="J80" s="3">
        <v>281.12963999999999</v>
      </c>
      <c r="K80" s="3">
        <v>-317.37036000000001</v>
      </c>
      <c r="L80" s="3">
        <v>46.972370927318295</v>
      </c>
      <c r="M80" s="3">
        <v>-63.378600000000006</v>
      </c>
      <c r="N80" s="3"/>
    </row>
    <row r="81" spans="2:14" x14ac:dyDescent="0.25">
      <c r="B81" s="7">
        <v>74</v>
      </c>
      <c r="C81" s="7" t="s">
        <v>355</v>
      </c>
      <c r="D81" s="3">
        <v>630</v>
      </c>
      <c r="E81" s="3">
        <v>0</v>
      </c>
      <c r="F81" s="3">
        <v>229.41996</v>
      </c>
      <c r="G81" s="3">
        <v>-369.08004</v>
      </c>
      <c r="H81" s="3">
        <v>38.332491228070175</v>
      </c>
      <c r="I81" s="3">
        <v>0</v>
      </c>
      <c r="J81" s="3">
        <v>238.22964000000002</v>
      </c>
      <c r="K81" s="3">
        <v>-360.27035999999998</v>
      </c>
      <c r="L81" s="3">
        <v>39.804451127819554</v>
      </c>
      <c r="M81" s="3">
        <v>-130.85039999999998</v>
      </c>
      <c r="N81" s="3"/>
    </row>
    <row r="82" spans="2:14" x14ac:dyDescent="0.25">
      <c r="B82" s="7">
        <v>75</v>
      </c>
      <c r="C82" s="7" t="s">
        <v>356</v>
      </c>
      <c r="D82" s="3">
        <v>630</v>
      </c>
      <c r="E82" s="3">
        <v>0</v>
      </c>
      <c r="F82" s="3">
        <v>221.35652000000002</v>
      </c>
      <c r="G82" s="3">
        <v>-377.14347999999995</v>
      </c>
      <c r="H82" s="3">
        <v>36.985216374269008</v>
      </c>
      <c r="I82" s="3">
        <v>0</v>
      </c>
      <c r="J82" s="3">
        <v>242.47673999999998</v>
      </c>
      <c r="K82" s="3">
        <v>-356.02326000000005</v>
      </c>
      <c r="L82" s="3">
        <v>40.514075187969922</v>
      </c>
      <c r="M82" s="3">
        <v>-134.66674</v>
      </c>
      <c r="N82" s="3"/>
    </row>
    <row r="83" spans="2:14" x14ac:dyDescent="0.25">
      <c r="B83" s="7">
        <v>76</v>
      </c>
      <c r="C83" s="7" t="s">
        <v>289</v>
      </c>
      <c r="D83" s="3">
        <v>250</v>
      </c>
      <c r="E83" s="3">
        <v>0</v>
      </c>
      <c r="F83" s="3">
        <v>35.074512000000006</v>
      </c>
      <c r="G83" s="3">
        <v>-202.425488</v>
      </c>
      <c r="H83" s="3">
        <v>14.768215578947371</v>
      </c>
      <c r="I83" s="3"/>
      <c r="J83" s="3"/>
      <c r="K83" s="3"/>
      <c r="L83" s="3"/>
      <c r="M83" s="3"/>
      <c r="N83" s="3"/>
    </row>
    <row r="84" spans="2:14" x14ac:dyDescent="0.25">
      <c r="B84" s="7">
        <v>77</v>
      </c>
      <c r="C84" s="7" t="s">
        <v>357</v>
      </c>
      <c r="D84" s="3">
        <v>1000</v>
      </c>
      <c r="E84" s="3">
        <v>0</v>
      </c>
      <c r="F84" s="3">
        <v>154.85184000000001</v>
      </c>
      <c r="G84" s="3">
        <v>-795.14815999999996</v>
      </c>
      <c r="H84" s="3">
        <v>16.300193684210527</v>
      </c>
      <c r="I84" s="3">
        <v>0</v>
      </c>
      <c r="J84" s="3">
        <v>116.04384</v>
      </c>
      <c r="K84" s="3">
        <v>-833.95615999999995</v>
      </c>
      <c r="L84" s="3">
        <v>12.21514105263158</v>
      </c>
      <c r="M84" s="3">
        <v>-679.10431999999992</v>
      </c>
      <c r="N84" s="3"/>
    </row>
    <row r="85" spans="2:14" x14ac:dyDescent="0.25">
      <c r="B85" s="7">
        <v>78</v>
      </c>
      <c r="C85" s="7" t="s">
        <v>358</v>
      </c>
      <c r="D85" s="3">
        <v>630</v>
      </c>
      <c r="E85" s="3">
        <v>0</v>
      </c>
      <c r="F85" s="3">
        <v>154.46772000000001</v>
      </c>
      <c r="G85" s="3">
        <v>-444.03228000000001</v>
      </c>
      <c r="H85" s="3">
        <v>25.809142857142859</v>
      </c>
      <c r="I85" s="3">
        <v>0</v>
      </c>
      <c r="J85" s="3">
        <v>108.75717599999999</v>
      </c>
      <c r="K85" s="3">
        <v>-489.74282400000004</v>
      </c>
      <c r="L85" s="3">
        <v>18.171625062656641</v>
      </c>
      <c r="M85" s="3">
        <v>-335.275104</v>
      </c>
      <c r="N85" s="3"/>
    </row>
    <row r="86" spans="2:14" x14ac:dyDescent="0.25">
      <c r="B86" s="7">
        <v>79</v>
      </c>
      <c r="C86" s="7" t="s">
        <v>359</v>
      </c>
      <c r="D86" s="3">
        <v>630</v>
      </c>
      <c r="E86" s="3">
        <v>0</v>
      </c>
      <c r="F86" s="3">
        <v>135.5574</v>
      </c>
      <c r="G86" s="3">
        <v>-462.94259999999997</v>
      </c>
      <c r="H86" s="3">
        <v>22.64952380952381</v>
      </c>
      <c r="I86" s="3">
        <v>0</v>
      </c>
      <c r="J86" s="3">
        <v>110.10032000000001</v>
      </c>
      <c r="K86" s="3">
        <v>-488.39967999999999</v>
      </c>
      <c r="L86" s="3">
        <v>18.396043441938183</v>
      </c>
      <c r="M86" s="3">
        <v>-352.84227999999996</v>
      </c>
      <c r="N86" s="3"/>
    </row>
    <row r="87" spans="2:14" x14ac:dyDescent="0.25">
      <c r="B87" s="7">
        <v>80</v>
      </c>
      <c r="C87" s="7" t="s">
        <v>360</v>
      </c>
      <c r="D87" s="3">
        <v>630</v>
      </c>
      <c r="E87" s="3">
        <v>0</v>
      </c>
      <c r="F87" s="3">
        <v>176.93808000000001</v>
      </c>
      <c r="G87" s="3">
        <v>-421.56191999999999</v>
      </c>
      <c r="H87" s="3">
        <v>29.563588972431081</v>
      </c>
      <c r="I87" s="3">
        <v>0</v>
      </c>
      <c r="J87" s="3">
        <v>151.00800000000001</v>
      </c>
      <c r="K87" s="3">
        <v>-447.49199999999996</v>
      </c>
      <c r="L87" s="3">
        <v>25.231077694235594</v>
      </c>
      <c r="M87" s="3">
        <v>-270.55391999999995</v>
      </c>
      <c r="N87" s="3"/>
    </row>
    <row r="88" spans="2:14" x14ac:dyDescent="0.25">
      <c r="B88" s="7">
        <v>81</v>
      </c>
      <c r="C88" s="7" t="s">
        <v>361</v>
      </c>
      <c r="D88" s="3">
        <v>630</v>
      </c>
      <c r="E88" s="3">
        <v>0</v>
      </c>
      <c r="F88" s="3">
        <v>212.01100799999998</v>
      </c>
      <c r="G88" s="3">
        <v>-386.48899200000005</v>
      </c>
      <c r="H88" s="3">
        <v>35.423727318295732</v>
      </c>
      <c r="I88" s="3">
        <v>0</v>
      </c>
      <c r="J88" s="3">
        <v>119.367424</v>
      </c>
      <c r="K88" s="3">
        <v>-479.13257599999997</v>
      </c>
      <c r="L88" s="3">
        <v>19.944431746031746</v>
      </c>
      <c r="M88" s="3">
        <v>-267.12156800000002</v>
      </c>
      <c r="N88" s="3"/>
    </row>
    <row r="89" spans="2:14" x14ac:dyDescent="0.25">
      <c r="B89" s="7">
        <v>82</v>
      </c>
      <c r="C89" s="7" t="s">
        <v>581</v>
      </c>
      <c r="D89" s="3">
        <v>1000</v>
      </c>
      <c r="E89" s="3">
        <v>0</v>
      </c>
      <c r="F89" s="3">
        <v>131.20271999999997</v>
      </c>
      <c r="G89" s="3">
        <v>-818.79728</v>
      </c>
      <c r="H89" s="3">
        <v>13.810812631578944</v>
      </c>
      <c r="I89" s="3"/>
      <c r="J89" s="3"/>
      <c r="K89" s="3"/>
      <c r="L89" s="3"/>
      <c r="M89" s="3">
        <v>-818.79728</v>
      </c>
      <c r="N89" s="3"/>
    </row>
    <row r="90" spans="2:14" x14ac:dyDescent="0.25">
      <c r="B90" s="7">
        <v>83</v>
      </c>
      <c r="C90" s="7" t="s">
        <v>582</v>
      </c>
      <c r="D90" s="3">
        <v>1000</v>
      </c>
      <c r="E90" s="3"/>
      <c r="F90" s="3"/>
      <c r="G90" s="3"/>
      <c r="H90" s="3"/>
      <c r="I90" s="3">
        <v>0</v>
      </c>
      <c r="J90" s="3">
        <v>120.60048</v>
      </c>
      <c r="K90" s="3">
        <v>-829.39951999999994</v>
      </c>
      <c r="L90" s="3">
        <v>12.694787368421053</v>
      </c>
      <c r="M90" s="3">
        <v>-829.39951999999994</v>
      </c>
      <c r="N90" s="3"/>
    </row>
    <row r="91" spans="2:14" x14ac:dyDescent="0.25">
      <c r="B91" s="7">
        <v>84</v>
      </c>
      <c r="C91" s="7" t="s">
        <v>362</v>
      </c>
      <c r="D91" s="3">
        <v>630</v>
      </c>
      <c r="E91" s="3">
        <v>0</v>
      </c>
      <c r="F91" s="3">
        <v>369.45215999999999</v>
      </c>
      <c r="G91" s="3">
        <v>-229.04784000000001</v>
      </c>
      <c r="H91" s="3">
        <v>61.729684210526315</v>
      </c>
      <c r="I91" s="3">
        <v>0</v>
      </c>
      <c r="J91" s="3">
        <v>130.72620000000001</v>
      </c>
      <c r="K91" s="3">
        <v>-467.77379999999999</v>
      </c>
      <c r="L91" s="3">
        <v>21.84230576441103</v>
      </c>
      <c r="M91" s="3">
        <v>-98.321640000000002</v>
      </c>
      <c r="N91" s="3"/>
    </row>
    <row r="92" spans="2:14" x14ac:dyDescent="0.25">
      <c r="B92" s="7">
        <v>85</v>
      </c>
      <c r="C92" s="7" t="s">
        <v>363</v>
      </c>
      <c r="D92" s="3">
        <v>630</v>
      </c>
      <c r="E92" s="3">
        <v>0</v>
      </c>
      <c r="F92" s="3">
        <v>191.77290000000002</v>
      </c>
      <c r="G92" s="3">
        <v>-406.72709999999995</v>
      </c>
      <c r="H92" s="3">
        <v>32.042255639097746</v>
      </c>
      <c r="I92" s="3">
        <v>0</v>
      </c>
      <c r="J92" s="3">
        <v>105.85959999999999</v>
      </c>
      <c r="K92" s="3">
        <v>-492.6404</v>
      </c>
      <c r="L92" s="3">
        <v>17.687485380116957</v>
      </c>
      <c r="M92" s="3">
        <v>-300.86750000000001</v>
      </c>
      <c r="N92" s="3"/>
    </row>
    <row r="93" spans="2:14" x14ac:dyDescent="0.25">
      <c r="B93" s="7">
        <v>86</v>
      </c>
      <c r="C93" s="7" t="s">
        <v>364</v>
      </c>
      <c r="D93" s="3">
        <v>630</v>
      </c>
      <c r="E93" s="3">
        <v>0</v>
      </c>
      <c r="F93" s="3">
        <v>58.215520000000005</v>
      </c>
      <c r="G93" s="3">
        <v>-540.28448000000003</v>
      </c>
      <c r="H93" s="3">
        <v>9.7269039264828745</v>
      </c>
      <c r="I93" s="3">
        <v>0</v>
      </c>
      <c r="J93" s="3">
        <v>103.79776000000001</v>
      </c>
      <c r="K93" s="3">
        <v>-494.70223999999996</v>
      </c>
      <c r="L93" s="3">
        <v>17.342984126984128</v>
      </c>
      <c r="M93" s="3">
        <v>-436.48671999999999</v>
      </c>
      <c r="N93" s="3"/>
    </row>
    <row r="94" spans="2:14" x14ac:dyDescent="0.25">
      <c r="B94" s="7">
        <v>87</v>
      </c>
      <c r="C94" s="7" t="s">
        <v>365</v>
      </c>
      <c r="D94" s="3">
        <v>630</v>
      </c>
      <c r="E94" s="3">
        <v>0</v>
      </c>
      <c r="F94" s="3">
        <v>262.84104000000002</v>
      </c>
      <c r="G94" s="3">
        <v>-335.65895999999998</v>
      </c>
      <c r="H94" s="3">
        <v>43.916631578947374</v>
      </c>
      <c r="I94" s="3">
        <v>0</v>
      </c>
      <c r="J94" s="3">
        <v>163.81288000000001</v>
      </c>
      <c r="K94" s="3">
        <v>-434.68711999999999</v>
      </c>
      <c r="L94" s="3">
        <v>27.370573099415207</v>
      </c>
      <c r="M94" s="3">
        <v>-171.84607999999997</v>
      </c>
      <c r="N94" s="3"/>
    </row>
    <row r="95" spans="2:14" x14ac:dyDescent="0.25">
      <c r="B95" s="7">
        <v>88</v>
      </c>
      <c r="C95" s="7" t="s">
        <v>366</v>
      </c>
      <c r="D95" s="3">
        <v>400</v>
      </c>
      <c r="E95" s="3">
        <v>0</v>
      </c>
      <c r="F95" s="3">
        <v>69.776784000000006</v>
      </c>
      <c r="G95" s="3">
        <v>-310.22321599999998</v>
      </c>
      <c r="H95" s="3">
        <v>18.36231157894737</v>
      </c>
      <c r="I95" s="3"/>
      <c r="J95" s="3"/>
      <c r="K95" s="3"/>
      <c r="L95" s="3"/>
      <c r="M95" s="3"/>
      <c r="N95" s="3"/>
    </row>
    <row r="96" spans="2:14" x14ac:dyDescent="0.25">
      <c r="B96" s="7">
        <v>89</v>
      </c>
      <c r="C96" s="7" t="s">
        <v>367</v>
      </c>
      <c r="D96" s="3">
        <v>1000</v>
      </c>
      <c r="E96" s="3">
        <v>0</v>
      </c>
      <c r="F96" s="3">
        <v>341.39688000000001</v>
      </c>
      <c r="G96" s="3">
        <v>-608.60311999999999</v>
      </c>
      <c r="H96" s="3">
        <v>35.936513684210524</v>
      </c>
      <c r="I96" s="3">
        <v>0</v>
      </c>
      <c r="J96" s="3">
        <v>85.114260000000002</v>
      </c>
      <c r="K96" s="3">
        <v>-864.88573999999994</v>
      </c>
      <c r="L96" s="3">
        <v>8.9593957894736835</v>
      </c>
      <c r="M96" s="3">
        <v>-523.48885999999993</v>
      </c>
      <c r="N96" s="3"/>
    </row>
    <row r="97" spans="2:14" x14ac:dyDescent="0.25">
      <c r="B97" s="7">
        <v>90</v>
      </c>
      <c r="C97" s="7" t="s">
        <v>368</v>
      </c>
      <c r="D97" s="3">
        <v>630</v>
      </c>
      <c r="E97" s="3">
        <v>0</v>
      </c>
      <c r="F97" s="3">
        <v>176.52888000000002</v>
      </c>
      <c r="G97" s="3">
        <v>-421.97111999999998</v>
      </c>
      <c r="H97" s="3">
        <v>29.495218045112786</v>
      </c>
      <c r="I97" s="3">
        <v>0</v>
      </c>
      <c r="J97" s="3">
        <v>89.008920000000018</v>
      </c>
      <c r="K97" s="3">
        <v>-509.49108000000001</v>
      </c>
      <c r="L97" s="3">
        <v>14.872000000000002</v>
      </c>
      <c r="M97" s="3">
        <v>-332.96219999999994</v>
      </c>
      <c r="N97" s="3"/>
    </row>
    <row r="98" spans="2:14" x14ac:dyDescent="0.25">
      <c r="B98" s="7">
        <v>91</v>
      </c>
      <c r="C98" s="7" t="s">
        <v>369</v>
      </c>
      <c r="D98" s="3">
        <v>630</v>
      </c>
      <c r="E98" s="3">
        <v>0</v>
      </c>
      <c r="F98" s="3">
        <v>258.38472000000002</v>
      </c>
      <c r="G98" s="3">
        <v>-340.11527999999998</v>
      </c>
      <c r="H98" s="3">
        <v>43.172050125313291</v>
      </c>
      <c r="I98" s="3">
        <v>0</v>
      </c>
      <c r="J98" s="3">
        <v>201.552032</v>
      </c>
      <c r="K98" s="3">
        <v>-396.947968</v>
      </c>
      <c r="L98" s="3">
        <v>33.676195822890556</v>
      </c>
      <c r="M98" s="3">
        <v>-138.56324799999999</v>
      </c>
      <c r="N98" s="3"/>
    </row>
    <row r="99" spans="2:14" x14ac:dyDescent="0.25">
      <c r="B99" s="7">
        <v>92</v>
      </c>
      <c r="C99" s="7" t="s">
        <v>370</v>
      </c>
      <c r="D99" s="3">
        <v>1000</v>
      </c>
      <c r="E99" s="3">
        <v>0</v>
      </c>
      <c r="F99" s="3">
        <v>332.18459999999999</v>
      </c>
      <c r="G99" s="3">
        <v>-617.81539999999995</v>
      </c>
      <c r="H99" s="3">
        <v>34.966799999999999</v>
      </c>
      <c r="I99" s="3">
        <v>0</v>
      </c>
      <c r="J99" s="3">
        <v>155.76066</v>
      </c>
      <c r="K99" s="3">
        <v>-794.23933999999997</v>
      </c>
      <c r="L99" s="3">
        <v>16.395858947368421</v>
      </c>
      <c r="M99" s="3">
        <v>-462.05474000000004</v>
      </c>
      <c r="N99" s="3"/>
    </row>
    <row r="100" spans="2:14" x14ac:dyDescent="0.25">
      <c r="B100" s="7">
        <v>93</v>
      </c>
      <c r="C100" s="7" t="s">
        <v>371</v>
      </c>
      <c r="D100" s="3">
        <v>630</v>
      </c>
      <c r="E100" s="3">
        <v>0</v>
      </c>
      <c r="F100" s="3">
        <v>187.65823999999998</v>
      </c>
      <c r="G100" s="3">
        <v>-410.84176000000002</v>
      </c>
      <c r="H100" s="3">
        <v>31.354760233918128</v>
      </c>
      <c r="I100" s="3">
        <v>0</v>
      </c>
      <c r="J100" s="3">
        <v>284.71827999999999</v>
      </c>
      <c r="K100" s="3">
        <v>-313.78172000000001</v>
      </c>
      <c r="L100" s="3">
        <v>47.571976608187136</v>
      </c>
      <c r="M100" s="3">
        <v>-126.12348000000003</v>
      </c>
      <c r="N100" s="3"/>
    </row>
    <row r="101" spans="2:14" x14ac:dyDescent="0.25">
      <c r="B101" s="7">
        <v>94</v>
      </c>
      <c r="C101" s="7" t="s">
        <v>372</v>
      </c>
      <c r="D101" s="3">
        <v>630</v>
      </c>
      <c r="E101" s="3">
        <v>0</v>
      </c>
      <c r="F101" s="3">
        <v>242.58432000000002</v>
      </c>
      <c r="G101" s="3">
        <v>-355.91567999999995</v>
      </c>
      <c r="H101" s="3">
        <v>40.532050125313283</v>
      </c>
      <c r="I101" s="3">
        <v>0</v>
      </c>
      <c r="J101" s="3">
        <v>167.04688000000002</v>
      </c>
      <c r="K101" s="3">
        <v>-431.45312000000001</v>
      </c>
      <c r="L101" s="3">
        <v>27.910923976608188</v>
      </c>
      <c r="M101" s="3">
        <v>-188.86879999999996</v>
      </c>
      <c r="N101" s="3"/>
    </row>
    <row r="102" spans="2:14" x14ac:dyDescent="0.25">
      <c r="B102" s="7">
        <v>95</v>
      </c>
      <c r="C102" s="7" t="s">
        <v>373</v>
      </c>
      <c r="D102" s="3">
        <v>1000</v>
      </c>
      <c r="E102" s="3">
        <v>0</v>
      </c>
      <c r="F102" s="3">
        <v>296.63369999999998</v>
      </c>
      <c r="G102" s="3">
        <v>-653.36630000000002</v>
      </c>
      <c r="H102" s="3">
        <v>31.224599999999995</v>
      </c>
      <c r="I102" s="3">
        <v>0</v>
      </c>
      <c r="J102" s="3">
        <v>15.812940000000001</v>
      </c>
      <c r="K102" s="3">
        <v>-934.18705999999997</v>
      </c>
      <c r="L102" s="3">
        <v>1.6645200000000002</v>
      </c>
      <c r="M102" s="3">
        <v>-637.55336</v>
      </c>
      <c r="N102" s="3"/>
    </row>
    <row r="103" spans="2:14" x14ac:dyDescent="0.25">
      <c r="B103" s="7">
        <v>96</v>
      </c>
      <c r="C103" s="7" t="s">
        <v>374</v>
      </c>
      <c r="D103" s="3">
        <v>630</v>
      </c>
      <c r="E103" s="3">
        <v>0</v>
      </c>
      <c r="F103" s="3">
        <v>118.09116</v>
      </c>
      <c r="G103" s="3">
        <v>-480.40884</v>
      </c>
      <c r="H103" s="3">
        <v>19.731187969924811</v>
      </c>
      <c r="I103" s="3">
        <v>0</v>
      </c>
      <c r="J103" s="3">
        <v>199.80972</v>
      </c>
      <c r="K103" s="3">
        <v>-398.69028000000003</v>
      </c>
      <c r="L103" s="3">
        <v>33.385082706766916</v>
      </c>
      <c r="M103" s="3">
        <v>-280.59911999999997</v>
      </c>
      <c r="N103" s="3"/>
    </row>
    <row r="104" spans="2:14" x14ac:dyDescent="0.25">
      <c r="B104" s="7">
        <v>97</v>
      </c>
      <c r="C104" s="7" t="s">
        <v>375</v>
      </c>
      <c r="D104" s="3">
        <v>630</v>
      </c>
      <c r="E104" s="3">
        <v>0</v>
      </c>
      <c r="F104" s="3">
        <v>189.46928</v>
      </c>
      <c r="G104" s="3">
        <v>-409.03071999999997</v>
      </c>
      <c r="H104" s="3">
        <v>31.657356725146197</v>
      </c>
      <c r="I104" s="3">
        <v>0</v>
      </c>
      <c r="J104" s="3">
        <v>217.66800000000001</v>
      </c>
      <c r="K104" s="3">
        <v>-380.83199999999999</v>
      </c>
      <c r="L104" s="3">
        <v>36.368922305764414</v>
      </c>
      <c r="M104" s="3">
        <v>-191.36271999999997</v>
      </c>
      <c r="N104" s="3"/>
    </row>
    <row r="105" spans="2:14" x14ac:dyDescent="0.25">
      <c r="B105" s="7">
        <v>98</v>
      </c>
      <c r="C105" s="7" t="s">
        <v>376</v>
      </c>
      <c r="D105" s="3">
        <v>630</v>
      </c>
      <c r="E105" s="3">
        <v>0</v>
      </c>
      <c r="F105" s="3">
        <v>75.8</v>
      </c>
      <c r="G105" s="3">
        <v>-522.70000000000005</v>
      </c>
      <c r="H105" s="3">
        <v>12.66499582289056</v>
      </c>
      <c r="I105" s="3">
        <v>0</v>
      </c>
      <c r="J105" s="3">
        <v>150.83375999999998</v>
      </c>
      <c r="K105" s="3">
        <v>-447.66624000000002</v>
      </c>
      <c r="L105" s="3">
        <v>25.201964912280701</v>
      </c>
      <c r="M105" s="3">
        <v>-371.86624</v>
      </c>
      <c r="N105" s="3"/>
    </row>
    <row r="106" spans="2:14" x14ac:dyDescent="0.25">
      <c r="B106" s="7">
        <v>99</v>
      </c>
      <c r="C106" s="7" t="s">
        <v>377</v>
      </c>
      <c r="D106" s="3">
        <v>630</v>
      </c>
      <c r="E106" s="3">
        <v>0</v>
      </c>
      <c r="F106" s="3">
        <v>205.76555999999999</v>
      </c>
      <c r="G106" s="3">
        <v>-392.73444000000001</v>
      </c>
      <c r="H106" s="3">
        <v>34.380210526315793</v>
      </c>
      <c r="I106" s="3">
        <v>0</v>
      </c>
      <c r="J106" s="3">
        <v>61.629919999999998</v>
      </c>
      <c r="K106" s="3">
        <v>-536.87008000000003</v>
      </c>
      <c r="L106" s="3">
        <v>10.297396825396826</v>
      </c>
      <c r="M106" s="3">
        <v>-331.10451999999998</v>
      </c>
      <c r="N106" s="3"/>
    </row>
    <row r="107" spans="2:14" x14ac:dyDescent="0.25">
      <c r="B107" s="7">
        <v>100</v>
      </c>
      <c r="C107" s="7" t="s">
        <v>378</v>
      </c>
      <c r="D107" s="3">
        <v>630</v>
      </c>
      <c r="E107" s="3">
        <v>0</v>
      </c>
      <c r="F107" s="3">
        <v>254.50083999999995</v>
      </c>
      <c r="G107" s="3">
        <v>-343.99916000000007</v>
      </c>
      <c r="H107" s="3">
        <v>42.523114452798652</v>
      </c>
      <c r="I107" s="3">
        <v>0</v>
      </c>
      <c r="J107" s="3">
        <v>86.541839999999993</v>
      </c>
      <c r="K107" s="3">
        <v>-511.95816000000002</v>
      </c>
      <c r="L107" s="3">
        <v>14.459789473684209</v>
      </c>
      <c r="M107" s="3">
        <v>-257.45732000000004</v>
      </c>
      <c r="N107" s="3"/>
    </row>
    <row r="108" spans="2:14" x14ac:dyDescent="0.25">
      <c r="B108" s="7">
        <v>101</v>
      </c>
      <c r="C108" s="7" t="s">
        <v>379</v>
      </c>
      <c r="D108" s="3">
        <v>1000</v>
      </c>
      <c r="E108" s="3">
        <v>0</v>
      </c>
      <c r="F108" s="3">
        <v>328.98690000000005</v>
      </c>
      <c r="G108" s="3">
        <v>-621.01309999999989</v>
      </c>
      <c r="H108" s="3">
        <v>34.630200000000002</v>
      </c>
      <c r="I108" s="3">
        <v>0</v>
      </c>
      <c r="J108" s="3">
        <v>178.70489999999995</v>
      </c>
      <c r="K108" s="3">
        <v>-771.29510000000005</v>
      </c>
      <c r="L108" s="3">
        <v>18.811042105263155</v>
      </c>
      <c r="M108" s="3">
        <v>-442.3082</v>
      </c>
      <c r="N108" s="3"/>
    </row>
    <row r="109" spans="2:14" x14ac:dyDescent="0.25">
      <c r="B109" s="7">
        <v>102</v>
      </c>
      <c r="C109" s="7" t="s">
        <v>380</v>
      </c>
      <c r="D109" s="3">
        <v>630</v>
      </c>
      <c r="E109" s="3">
        <v>0</v>
      </c>
      <c r="F109" s="3">
        <v>81.173400000000001</v>
      </c>
      <c r="G109" s="3">
        <v>-517.32659999999998</v>
      </c>
      <c r="H109" s="3">
        <v>13.562807017543859</v>
      </c>
      <c r="I109" s="3">
        <v>0</v>
      </c>
      <c r="J109" s="3">
        <v>272.41763999999995</v>
      </c>
      <c r="K109" s="3">
        <v>-326.08236000000005</v>
      </c>
      <c r="L109" s="3">
        <v>45.516731829573928</v>
      </c>
      <c r="M109" s="3">
        <v>-244.90896000000004</v>
      </c>
      <c r="N109" s="3"/>
    </row>
    <row r="110" spans="2:14" x14ac:dyDescent="0.25">
      <c r="B110" s="7">
        <v>103</v>
      </c>
      <c r="C110" s="7" t="s">
        <v>381</v>
      </c>
      <c r="D110" s="3">
        <v>630</v>
      </c>
      <c r="E110" s="3">
        <v>0</v>
      </c>
      <c r="F110" s="3">
        <v>310.71039999999999</v>
      </c>
      <c r="G110" s="3">
        <v>-287.78960000000001</v>
      </c>
      <c r="H110" s="3">
        <v>51.914853801169592</v>
      </c>
      <c r="I110" s="3">
        <v>0</v>
      </c>
      <c r="J110" s="3">
        <v>268.04646000000002</v>
      </c>
      <c r="K110" s="3">
        <v>-330.45353999999998</v>
      </c>
      <c r="L110" s="3">
        <v>44.786375939849627</v>
      </c>
      <c r="M110" s="3">
        <v>-19.743140000000039</v>
      </c>
      <c r="N110" s="3"/>
    </row>
    <row r="111" spans="2:14" x14ac:dyDescent="0.25">
      <c r="B111" s="7">
        <v>104</v>
      </c>
      <c r="C111" s="7" t="s">
        <v>382</v>
      </c>
      <c r="D111" s="3">
        <v>1000</v>
      </c>
      <c r="E111" s="3">
        <v>0</v>
      </c>
      <c r="F111" s="3">
        <v>200.14676</v>
      </c>
      <c r="G111" s="3">
        <v>-749.85324000000003</v>
      </c>
      <c r="H111" s="3">
        <v>21.068080000000002</v>
      </c>
      <c r="I111" s="3">
        <v>0</v>
      </c>
      <c r="J111" s="3">
        <v>173.19456</v>
      </c>
      <c r="K111" s="3">
        <v>-776.80543999999998</v>
      </c>
      <c r="L111" s="3">
        <v>18.231006315789472</v>
      </c>
      <c r="M111" s="3">
        <v>-576.65868</v>
      </c>
      <c r="N111" s="3"/>
    </row>
    <row r="112" spans="2:14" x14ac:dyDescent="0.25">
      <c r="B112" s="7">
        <v>105</v>
      </c>
      <c r="C112" s="7" t="s">
        <v>383</v>
      </c>
      <c r="D112" s="3">
        <v>630</v>
      </c>
      <c r="E112" s="3">
        <v>0</v>
      </c>
      <c r="F112" s="3">
        <v>297.03564</v>
      </c>
      <c r="G112" s="3">
        <v>-301.46436</v>
      </c>
      <c r="H112" s="3">
        <v>49.630015037593985</v>
      </c>
      <c r="I112" s="3">
        <v>0</v>
      </c>
      <c r="J112" s="3">
        <v>308.73149999999998</v>
      </c>
      <c r="K112" s="3">
        <v>-289.76850000000002</v>
      </c>
      <c r="L112" s="3">
        <v>51.584210526315786</v>
      </c>
      <c r="M112" s="3">
        <v>7.2671399999999267</v>
      </c>
      <c r="N112" s="3"/>
    </row>
    <row r="113" spans="2:14" x14ac:dyDescent="0.25">
      <c r="B113" s="7">
        <v>106</v>
      </c>
      <c r="C113" s="7" t="s">
        <v>384</v>
      </c>
      <c r="D113" s="3">
        <v>1000</v>
      </c>
      <c r="E113" s="3">
        <v>0</v>
      </c>
      <c r="F113" s="3">
        <v>143.89143999999999</v>
      </c>
      <c r="G113" s="3">
        <v>-806.10856000000001</v>
      </c>
      <c r="H113" s="3">
        <v>15.146467368421051</v>
      </c>
      <c r="I113" s="3">
        <v>0</v>
      </c>
      <c r="J113" s="3">
        <v>122.59939999999999</v>
      </c>
      <c r="K113" s="3">
        <v>-827.40060000000005</v>
      </c>
      <c r="L113" s="3">
        <v>12.905200000000001</v>
      </c>
      <c r="M113" s="3">
        <v>-683.50916000000007</v>
      </c>
      <c r="N113" s="3"/>
    </row>
    <row r="114" spans="2:14" x14ac:dyDescent="0.25">
      <c r="B114" s="7">
        <v>107</v>
      </c>
      <c r="C114" s="7" t="s">
        <v>385</v>
      </c>
      <c r="D114" s="3">
        <v>630</v>
      </c>
      <c r="E114" s="3">
        <v>0</v>
      </c>
      <c r="F114" s="3">
        <v>348.49584000000004</v>
      </c>
      <c r="G114" s="3">
        <v>-250.00415999999996</v>
      </c>
      <c r="H114" s="3">
        <v>58.228210526315792</v>
      </c>
      <c r="I114" s="3">
        <v>0</v>
      </c>
      <c r="J114" s="3">
        <v>84.898440000000008</v>
      </c>
      <c r="K114" s="3">
        <v>-513.60155999999995</v>
      </c>
      <c r="L114" s="3">
        <v>14.185203007518798</v>
      </c>
      <c r="M114" s="3">
        <v>-165.10571999999996</v>
      </c>
      <c r="N114" s="3"/>
    </row>
    <row r="115" spans="2:14" x14ac:dyDescent="0.25">
      <c r="B115" s="7">
        <v>108</v>
      </c>
      <c r="C115" s="7" t="s">
        <v>386</v>
      </c>
      <c r="D115" s="3">
        <v>1000</v>
      </c>
      <c r="E115" s="3">
        <v>0</v>
      </c>
      <c r="F115" s="3">
        <v>348.71958000000001</v>
      </c>
      <c r="G115" s="3">
        <v>-601.28042000000005</v>
      </c>
      <c r="H115" s="3">
        <v>36.707324210526316</v>
      </c>
      <c r="I115" s="3">
        <v>0</v>
      </c>
      <c r="J115" s="3">
        <v>268.29264000000001</v>
      </c>
      <c r="K115" s="3">
        <v>-681.70735999999999</v>
      </c>
      <c r="L115" s="3">
        <v>28.241330526315789</v>
      </c>
      <c r="M115" s="3">
        <v>-332.98777999999993</v>
      </c>
      <c r="N115" s="3"/>
    </row>
    <row r="116" spans="2:14" x14ac:dyDescent="0.25">
      <c r="B116" s="7">
        <v>109</v>
      </c>
      <c r="C116" s="7" t="s">
        <v>387</v>
      </c>
      <c r="D116" s="3">
        <v>1000</v>
      </c>
      <c r="E116" s="3">
        <v>0</v>
      </c>
      <c r="F116" s="3">
        <v>191.60988000000003</v>
      </c>
      <c r="G116" s="3">
        <v>-758.39012000000002</v>
      </c>
      <c r="H116" s="3">
        <v>20.169461052631583</v>
      </c>
      <c r="I116" s="3">
        <v>0</v>
      </c>
      <c r="J116" s="3">
        <v>191.60988000000003</v>
      </c>
      <c r="K116" s="3">
        <v>-758.39012000000002</v>
      </c>
      <c r="L116" s="3">
        <v>20.169461052631583</v>
      </c>
      <c r="M116" s="3">
        <v>-566.78023999999994</v>
      </c>
      <c r="N116" s="3"/>
    </row>
    <row r="117" spans="2:14" x14ac:dyDescent="0.25">
      <c r="B117" s="7">
        <v>110</v>
      </c>
      <c r="C117" s="7" t="s">
        <v>388</v>
      </c>
      <c r="D117" s="3">
        <v>630</v>
      </c>
      <c r="E117" s="3">
        <v>0</v>
      </c>
      <c r="F117" s="3">
        <v>222.81071999999998</v>
      </c>
      <c r="G117" s="3">
        <v>-375.68928000000005</v>
      </c>
      <c r="H117" s="3">
        <v>37.22819047619047</v>
      </c>
      <c r="I117" s="3">
        <v>0</v>
      </c>
      <c r="J117" s="3">
        <v>189.12009600000002</v>
      </c>
      <c r="K117" s="3">
        <v>-409.37990400000001</v>
      </c>
      <c r="L117" s="3">
        <v>31.59901353383459</v>
      </c>
      <c r="M117" s="3">
        <v>-186.56918400000001</v>
      </c>
      <c r="N117" s="3"/>
    </row>
    <row r="118" spans="2:14" x14ac:dyDescent="0.25">
      <c r="B118" s="7">
        <v>111</v>
      </c>
      <c r="C118" s="7" t="s">
        <v>389</v>
      </c>
      <c r="D118" s="3">
        <v>630</v>
      </c>
      <c r="E118" s="3">
        <v>0</v>
      </c>
      <c r="F118" s="3">
        <v>154.67232000000001</v>
      </c>
      <c r="G118" s="3">
        <v>-443.82767999999999</v>
      </c>
      <c r="H118" s="3">
        <v>25.843328320802005</v>
      </c>
      <c r="I118" s="3">
        <v>0</v>
      </c>
      <c r="J118" s="3">
        <v>187.49808000000002</v>
      </c>
      <c r="K118" s="3">
        <v>-411.00191999999998</v>
      </c>
      <c r="L118" s="3">
        <v>31.327999999999999</v>
      </c>
      <c r="M118" s="3">
        <v>-256.32959999999997</v>
      </c>
      <c r="N118" s="3"/>
    </row>
    <row r="119" spans="2:14" x14ac:dyDescent="0.25">
      <c r="B119" s="7">
        <v>112</v>
      </c>
      <c r="C119" s="7" t="s">
        <v>390</v>
      </c>
      <c r="D119" s="3">
        <v>1000</v>
      </c>
      <c r="E119" s="3">
        <v>0</v>
      </c>
      <c r="F119" s="3">
        <v>366.29604</v>
      </c>
      <c r="G119" s="3">
        <v>-583.70396000000005</v>
      </c>
      <c r="H119" s="3">
        <v>38.557477894736842</v>
      </c>
      <c r="I119" s="3">
        <v>0</v>
      </c>
      <c r="J119" s="3">
        <v>238.82429999999999</v>
      </c>
      <c r="K119" s="3">
        <v>-711.17570000000001</v>
      </c>
      <c r="L119" s="3">
        <v>25.139400000000002</v>
      </c>
      <c r="M119" s="3">
        <v>-344.87966000000006</v>
      </c>
      <c r="N119" s="3"/>
    </row>
    <row r="120" spans="2:14" x14ac:dyDescent="0.25">
      <c r="B120" s="7">
        <v>113</v>
      </c>
      <c r="C120" s="7" t="s">
        <v>283</v>
      </c>
      <c r="D120" s="3">
        <v>400</v>
      </c>
      <c r="E120" s="3">
        <v>0</v>
      </c>
      <c r="F120" s="3">
        <v>243.05001600000003</v>
      </c>
      <c r="G120" s="3">
        <v>-136.94998399999997</v>
      </c>
      <c r="H120" s="3">
        <v>63.960530526315793</v>
      </c>
      <c r="I120" s="3"/>
      <c r="J120" s="3"/>
      <c r="K120" s="3"/>
      <c r="L120" s="3"/>
      <c r="M120" s="3"/>
      <c r="N120" s="3"/>
    </row>
    <row r="121" spans="2:14" x14ac:dyDescent="0.25">
      <c r="B121" s="7">
        <v>114</v>
      </c>
      <c r="C121" s="7" t="s">
        <v>391</v>
      </c>
      <c r="D121" s="3">
        <v>630</v>
      </c>
      <c r="E121" s="3">
        <v>0</v>
      </c>
      <c r="F121" s="3">
        <v>70.630560000000003</v>
      </c>
      <c r="G121" s="3">
        <v>-527.86943999999994</v>
      </c>
      <c r="H121" s="3">
        <v>11.801263157894738</v>
      </c>
      <c r="I121" s="3">
        <v>0</v>
      </c>
      <c r="J121" s="3">
        <v>203.65576000000001</v>
      </c>
      <c r="K121" s="3">
        <v>-394.84424000000001</v>
      </c>
      <c r="L121" s="3">
        <v>34.027695906432754</v>
      </c>
      <c r="M121" s="3">
        <v>-324.21367999999995</v>
      </c>
      <c r="N121" s="3"/>
    </row>
    <row r="122" spans="2:14" x14ac:dyDescent="0.25">
      <c r="B122" s="7">
        <v>115</v>
      </c>
      <c r="C122" s="7" t="s">
        <v>392</v>
      </c>
      <c r="D122" s="3">
        <v>1000</v>
      </c>
      <c r="E122" s="3">
        <v>0</v>
      </c>
      <c r="F122" s="3">
        <v>153.20448000000002</v>
      </c>
      <c r="G122" s="3">
        <v>-796.79552000000001</v>
      </c>
      <c r="H122" s="3">
        <v>16.126787368421056</v>
      </c>
      <c r="I122" s="3">
        <v>0</v>
      </c>
      <c r="J122" s="3">
        <v>446.40287999999998</v>
      </c>
      <c r="K122" s="3">
        <v>-503.59712000000002</v>
      </c>
      <c r="L122" s="3">
        <v>46.989776842105265</v>
      </c>
      <c r="M122" s="3">
        <v>-350.39264000000003</v>
      </c>
      <c r="N122" s="3"/>
    </row>
    <row r="123" spans="2:14" x14ac:dyDescent="0.25">
      <c r="B123" s="7">
        <v>116</v>
      </c>
      <c r="C123" s="7" t="s">
        <v>393</v>
      </c>
      <c r="D123" s="3">
        <v>630</v>
      </c>
      <c r="E123" s="3">
        <v>0</v>
      </c>
      <c r="F123" s="3">
        <v>233.65583999999996</v>
      </c>
      <c r="G123" s="3">
        <v>-364.84416000000004</v>
      </c>
      <c r="H123" s="3">
        <v>39.040240601503754</v>
      </c>
      <c r="I123" s="3">
        <v>0</v>
      </c>
      <c r="J123" s="3">
        <v>169.03920000000002</v>
      </c>
      <c r="K123" s="3">
        <v>-429.46079999999995</v>
      </c>
      <c r="L123" s="3">
        <v>28.243809523809528</v>
      </c>
      <c r="M123" s="3">
        <v>-195.80496000000005</v>
      </c>
      <c r="N123" s="3"/>
    </row>
    <row r="124" spans="2:14" x14ac:dyDescent="0.25">
      <c r="B124" s="7">
        <v>117</v>
      </c>
      <c r="C124" s="7" t="s">
        <v>394</v>
      </c>
      <c r="D124" s="3">
        <v>630</v>
      </c>
      <c r="E124" s="3">
        <v>0</v>
      </c>
      <c r="F124" s="3">
        <v>118.907712</v>
      </c>
      <c r="G124" s="3">
        <v>-479.592288</v>
      </c>
      <c r="H124" s="3">
        <v>19.867621052631577</v>
      </c>
      <c r="I124" s="3">
        <v>0</v>
      </c>
      <c r="J124" s="3">
        <v>82.980127999999993</v>
      </c>
      <c r="K124" s="3">
        <v>-515.51987199999996</v>
      </c>
      <c r="L124" s="3">
        <v>13.864683040935672</v>
      </c>
      <c r="M124" s="3">
        <v>-396.61216000000002</v>
      </c>
      <c r="N124" s="3"/>
    </row>
    <row r="125" spans="2:14" x14ac:dyDescent="0.25">
      <c r="B125" s="7">
        <v>118</v>
      </c>
      <c r="C125" s="7" t="s">
        <v>290</v>
      </c>
      <c r="D125" s="3">
        <v>400</v>
      </c>
      <c r="E125" s="3">
        <v>0</v>
      </c>
      <c r="F125" s="3">
        <v>112.58082</v>
      </c>
      <c r="G125" s="3">
        <v>-267.41917999999998</v>
      </c>
      <c r="H125" s="3">
        <v>29.626531578947368</v>
      </c>
      <c r="I125" s="3">
        <v>0</v>
      </c>
      <c r="J125" s="3">
        <v>18.09918</v>
      </c>
      <c r="K125" s="3">
        <v>-361.90082000000001</v>
      </c>
      <c r="L125" s="3">
        <v>4.762942105263158</v>
      </c>
      <c r="M125" s="3"/>
      <c r="N125" s="3" t="s">
        <v>291</v>
      </c>
    </row>
    <row r="126" spans="2:14" x14ac:dyDescent="0.25">
      <c r="B126" s="7">
        <v>119</v>
      </c>
      <c r="C126" s="7" t="s">
        <v>395</v>
      </c>
      <c r="D126" s="3">
        <v>630</v>
      </c>
      <c r="E126" s="3">
        <v>0</v>
      </c>
      <c r="F126" s="3">
        <v>55.772640000000003</v>
      </c>
      <c r="G126" s="3">
        <v>-542.72735999999998</v>
      </c>
      <c r="H126" s="3">
        <v>9.3187368421052632</v>
      </c>
      <c r="I126" s="3">
        <v>0</v>
      </c>
      <c r="J126" s="3">
        <v>7.9679600000000006</v>
      </c>
      <c r="K126" s="3">
        <v>-590.53204000000005</v>
      </c>
      <c r="L126" s="3">
        <v>1.3313216374269008</v>
      </c>
      <c r="M126" s="3">
        <v>-534.75940000000003</v>
      </c>
      <c r="N126" s="3"/>
    </row>
    <row r="127" spans="2:14" x14ac:dyDescent="0.25">
      <c r="B127" s="7">
        <v>120</v>
      </c>
      <c r="C127" s="7" t="s">
        <v>292</v>
      </c>
      <c r="D127" s="3">
        <v>630</v>
      </c>
      <c r="E127" s="3">
        <v>0</v>
      </c>
      <c r="F127" s="3">
        <v>141.32712000000001</v>
      </c>
      <c r="G127" s="3">
        <v>-457.17287999999996</v>
      </c>
      <c r="H127" s="3">
        <v>23.613553884711781</v>
      </c>
      <c r="I127" s="3"/>
      <c r="J127" s="3"/>
      <c r="K127" s="3"/>
      <c r="L127" s="3"/>
      <c r="M127" s="3"/>
      <c r="N127" s="3"/>
    </row>
    <row r="128" spans="2:14" x14ac:dyDescent="0.25">
      <c r="B128" s="7">
        <v>121</v>
      </c>
      <c r="C128" s="7" t="s">
        <v>396</v>
      </c>
      <c r="D128" s="3">
        <v>400</v>
      </c>
      <c r="E128" s="3">
        <v>0</v>
      </c>
      <c r="F128" s="3">
        <v>163.52423999999999</v>
      </c>
      <c r="G128" s="3">
        <v>-216.47576000000001</v>
      </c>
      <c r="H128" s="3">
        <v>43.032694736842103</v>
      </c>
      <c r="I128" s="3">
        <v>0</v>
      </c>
      <c r="J128" s="3">
        <v>156.65495999999999</v>
      </c>
      <c r="K128" s="3">
        <v>-223.34504000000001</v>
      </c>
      <c r="L128" s="3">
        <v>41.224989473684211</v>
      </c>
      <c r="M128" s="3">
        <v>-59.82080000000002</v>
      </c>
      <c r="N128" s="3"/>
    </row>
    <row r="129" spans="2:14" x14ac:dyDescent="0.25">
      <c r="B129" s="7">
        <v>122</v>
      </c>
      <c r="C129" s="7" t="s">
        <v>397</v>
      </c>
      <c r="D129" s="3">
        <v>1000</v>
      </c>
      <c r="E129" s="3">
        <v>0</v>
      </c>
      <c r="F129" s="3">
        <v>175.7646</v>
      </c>
      <c r="G129" s="3">
        <v>-774.23540000000003</v>
      </c>
      <c r="H129" s="3">
        <v>18.501536842105264</v>
      </c>
      <c r="I129" s="3">
        <v>0</v>
      </c>
      <c r="J129" s="3">
        <v>75.277619999999999</v>
      </c>
      <c r="K129" s="3">
        <v>-874.72238000000004</v>
      </c>
      <c r="L129" s="3">
        <v>7.9239599999999992</v>
      </c>
      <c r="M129" s="3">
        <v>-698.95777999999996</v>
      </c>
      <c r="N129" s="3"/>
    </row>
    <row r="130" spans="2:14" x14ac:dyDescent="0.25">
      <c r="B130" s="7">
        <v>123</v>
      </c>
      <c r="C130" s="7" t="s">
        <v>398</v>
      </c>
      <c r="D130" s="3">
        <v>400</v>
      </c>
      <c r="E130" s="3">
        <v>0</v>
      </c>
      <c r="F130" s="3">
        <v>209.21735999999999</v>
      </c>
      <c r="G130" s="3">
        <v>-170.78264000000001</v>
      </c>
      <c r="H130" s="3">
        <v>55.057199999999995</v>
      </c>
      <c r="I130" s="3"/>
      <c r="J130" s="3"/>
      <c r="K130" s="3"/>
      <c r="L130" s="3"/>
      <c r="M130" s="3"/>
      <c r="N130" s="3"/>
    </row>
    <row r="131" spans="2:14" x14ac:dyDescent="0.25">
      <c r="B131" s="7">
        <v>124</v>
      </c>
      <c r="C131" s="7" t="s">
        <v>399</v>
      </c>
      <c r="D131" s="3">
        <v>320</v>
      </c>
      <c r="E131" s="3">
        <v>0</v>
      </c>
      <c r="F131" s="3">
        <v>250.79999999999998</v>
      </c>
      <c r="G131" s="3">
        <v>-53.200000000000017</v>
      </c>
      <c r="H131" s="3">
        <v>82.5</v>
      </c>
      <c r="I131" s="3"/>
      <c r="J131" s="3"/>
      <c r="K131" s="3"/>
      <c r="L131" s="3"/>
      <c r="M131" s="3"/>
      <c r="N131" s="3"/>
    </row>
    <row r="132" spans="2:14" x14ac:dyDescent="0.25">
      <c r="B132" s="7">
        <v>125</v>
      </c>
      <c r="C132" s="7" t="s">
        <v>400</v>
      </c>
      <c r="D132" s="3">
        <v>320</v>
      </c>
      <c r="E132" s="3">
        <v>0</v>
      </c>
      <c r="F132" s="3">
        <v>153.714528</v>
      </c>
      <c r="G132" s="3">
        <v>-150.285472</v>
      </c>
      <c r="H132" s="3">
        <v>50.563989473684209</v>
      </c>
      <c r="I132" s="3"/>
      <c r="J132" s="3"/>
      <c r="K132" s="3"/>
      <c r="L132" s="3"/>
      <c r="M132" s="3"/>
      <c r="N132" s="3"/>
    </row>
    <row r="133" spans="2:14" x14ac:dyDescent="0.25">
      <c r="B133" s="7">
        <v>126</v>
      </c>
      <c r="C133" s="7" t="s">
        <v>401</v>
      </c>
      <c r="D133" s="3">
        <v>320</v>
      </c>
      <c r="E133" s="3">
        <v>0</v>
      </c>
      <c r="F133" s="3">
        <v>149.99450399999998</v>
      </c>
      <c r="G133" s="3">
        <v>-154.00549600000002</v>
      </c>
      <c r="H133" s="3">
        <v>49.340297368421041</v>
      </c>
      <c r="I133" s="3"/>
      <c r="J133" s="3"/>
      <c r="K133" s="3"/>
      <c r="L133" s="3"/>
      <c r="M133" s="3"/>
      <c r="N133" s="3"/>
    </row>
    <row r="134" spans="2:14" x14ac:dyDescent="0.25">
      <c r="B134" s="7">
        <v>127</v>
      </c>
      <c r="C134" s="7" t="s">
        <v>402</v>
      </c>
      <c r="D134" s="3">
        <v>400</v>
      </c>
      <c r="E134" s="3">
        <v>0</v>
      </c>
      <c r="F134" s="3">
        <v>130.29350400000001</v>
      </c>
      <c r="G134" s="3">
        <v>-249.70649599999999</v>
      </c>
      <c r="H134" s="3">
        <v>34.287764210526319</v>
      </c>
      <c r="I134" s="3"/>
      <c r="J134" s="3"/>
      <c r="K134" s="3"/>
      <c r="L134" s="3"/>
      <c r="M134" s="3"/>
      <c r="N134" s="3"/>
    </row>
    <row r="135" spans="2:14" x14ac:dyDescent="0.25">
      <c r="B135" s="7">
        <v>128</v>
      </c>
      <c r="C135" s="7" t="s">
        <v>403</v>
      </c>
      <c r="D135" s="3">
        <v>320</v>
      </c>
      <c r="E135" s="3">
        <v>0</v>
      </c>
      <c r="F135" s="3">
        <v>114.31411199999999</v>
      </c>
      <c r="G135" s="3">
        <v>-189.68588800000001</v>
      </c>
      <c r="H135" s="3">
        <v>37.603326315789474</v>
      </c>
      <c r="I135" s="3"/>
      <c r="J135" s="3"/>
      <c r="K135" s="3"/>
      <c r="L135" s="3"/>
      <c r="M135" s="3"/>
      <c r="N135" s="3"/>
    </row>
    <row r="136" spans="2:14" x14ac:dyDescent="0.25">
      <c r="B136" s="7">
        <v>129</v>
      </c>
      <c r="C136" s="7" t="s">
        <v>404</v>
      </c>
      <c r="D136" s="3">
        <v>320</v>
      </c>
      <c r="E136" s="3">
        <v>0</v>
      </c>
      <c r="F136" s="3">
        <v>119.51992799999998</v>
      </c>
      <c r="G136" s="3">
        <v>-184.48007200000001</v>
      </c>
      <c r="H136" s="3">
        <v>39.31576578947368</v>
      </c>
      <c r="I136" s="3"/>
      <c r="J136" s="3"/>
      <c r="K136" s="3"/>
      <c r="L136" s="3"/>
      <c r="M136" s="3"/>
      <c r="N136" s="3"/>
    </row>
    <row r="137" spans="2:14" x14ac:dyDescent="0.25">
      <c r="B137" s="7">
        <v>130</v>
      </c>
      <c r="C137" s="7" t="s">
        <v>405</v>
      </c>
      <c r="D137" s="3">
        <v>180</v>
      </c>
      <c r="E137" s="3">
        <v>0</v>
      </c>
      <c r="F137" s="3">
        <v>128.031464</v>
      </c>
      <c r="G137" s="3">
        <v>-42.968536</v>
      </c>
      <c r="H137" s="3">
        <v>74.872201169590653</v>
      </c>
      <c r="I137" s="3"/>
      <c r="J137" s="3"/>
      <c r="K137" s="3"/>
      <c r="L137" s="3"/>
      <c r="M137" s="3"/>
      <c r="N137" s="3"/>
    </row>
    <row r="138" spans="2:14" x14ac:dyDescent="0.25">
      <c r="B138" s="7">
        <v>131</v>
      </c>
      <c r="C138" s="7" t="s">
        <v>406</v>
      </c>
      <c r="D138" s="3">
        <v>400</v>
      </c>
      <c r="E138" s="3">
        <v>0</v>
      </c>
      <c r="F138" s="3">
        <v>150.06288000000001</v>
      </c>
      <c r="G138" s="3">
        <v>-229.93711999999999</v>
      </c>
      <c r="H138" s="3">
        <v>39.490231578947373</v>
      </c>
      <c r="I138" s="3"/>
      <c r="J138" s="3"/>
      <c r="K138" s="3"/>
      <c r="L138" s="3"/>
      <c r="M138" s="3"/>
      <c r="N138" s="3"/>
    </row>
    <row r="139" spans="2:14" x14ac:dyDescent="0.25">
      <c r="B139" s="7">
        <v>132</v>
      </c>
      <c r="C139" s="7" t="s">
        <v>407</v>
      </c>
      <c r="D139" s="3">
        <v>400</v>
      </c>
      <c r="E139" s="3">
        <v>0</v>
      </c>
      <c r="F139" s="3">
        <v>205.25472000000002</v>
      </c>
      <c r="G139" s="3">
        <v>-174.74527999999998</v>
      </c>
      <c r="H139" s="3">
        <v>54.014400000000009</v>
      </c>
      <c r="I139" s="3">
        <v>0</v>
      </c>
      <c r="J139" s="3">
        <v>85.69</v>
      </c>
      <c r="K139" s="3">
        <v>-294.31</v>
      </c>
      <c r="L139" s="3">
        <v>22.55</v>
      </c>
      <c r="M139" s="3">
        <v>-89.055279999999982</v>
      </c>
      <c r="N139" s="3"/>
    </row>
    <row r="140" spans="2:14" x14ac:dyDescent="0.25">
      <c r="B140" s="7">
        <v>133</v>
      </c>
      <c r="C140" s="7" t="s">
        <v>408</v>
      </c>
      <c r="D140" s="3">
        <v>320</v>
      </c>
      <c r="E140" s="3">
        <v>0</v>
      </c>
      <c r="F140" s="3">
        <v>61.463160000000002</v>
      </c>
      <c r="G140" s="3">
        <v>-242.53683999999998</v>
      </c>
      <c r="H140" s="3">
        <v>20.218144736842106</v>
      </c>
      <c r="I140" s="3"/>
      <c r="J140" s="3"/>
      <c r="K140" s="3"/>
      <c r="L140" s="3"/>
      <c r="M140" s="3"/>
      <c r="N140" s="3"/>
    </row>
    <row r="141" spans="2:14" x14ac:dyDescent="0.25">
      <c r="B141" s="7">
        <v>134</v>
      </c>
      <c r="C141" s="7" t="s">
        <v>409</v>
      </c>
      <c r="D141" s="3">
        <v>180</v>
      </c>
      <c r="E141" s="3">
        <v>0</v>
      </c>
      <c r="F141" s="3">
        <v>75.132288000000003</v>
      </c>
      <c r="G141" s="3">
        <v>-95.867711999999997</v>
      </c>
      <c r="H141" s="3">
        <v>43.937010526315788</v>
      </c>
      <c r="I141" s="3"/>
      <c r="J141" s="3"/>
      <c r="K141" s="3"/>
      <c r="L141" s="3"/>
      <c r="M141" s="3"/>
      <c r="N141" s="3"/>
    </row>
    <row r="142" spans="2:14" x14ac:dyDescent="0.25">
      <c r="B142" s="7">
        <v>135</v>
      </c>
      <c r="C142" s="7" t="s">
        <v>410</v>
      </c>
      <c r="D142" s="3">
        <v>320</v>
      </c>
      <c r="E142" s="3">
        <v>0</v>
      </c>
      <c r="F142" s="3">
        <v>107.34292799999999</v>
      </c>
      <c r="G142" s="3">
        <v>-196.65707200000003</v>
      </c>
      <c r="H142" s="3">
        <v>35.310173684210525</v>
      </c>
      <c r="I142" s="3"/>
      <c r="J142" s="3"/>
      <c r="K142" s="3"/>
      <c r="L142" s="3"/>
      <c r="M142" s="3"/>
      <c r="N142" s="3"/>
    </row>
    <row r="143" spans="2:14" x14ac:dyDescent="0.25">
      <c r="B143" s="7">
        <v>136</v>
      </c>
      <c r="C143" s="7" t="s">
        <v>411</v>
      </c>
      <c r="D143" s="3">
        <v>320</v>
      </c>
      <c r="E143" s="3">
        <v>0</v>
      </c>
      <c r="F143" s="3">
        <v>87.284736000000009</v>
      </c>
      <c r="G143" s="3">
        <v>-216.71526399999999</v>
      </c>
      <c r="H143" s="3">
        <v>28.712084210526317</v>
      </c>
      <c r="I143" s="3"/>
      <c r="J143" s="3"/>
      <c r="K143" s="3"/>
      <c r="L143" s="3"/>
      <c r="M143" s="3"/>
      <c r="N143" s="3"/>
    </row>
    <row r="144" spans="2:14" x14ac:dyDescent="0.25">
      <c r="B144" s="7">
        <v>137</v>
      </c>
      <c r="C144" s="7" t="s">
        <v>412</v>
      </c>
      <c r="D144" s="3">
        <v>320</v>
      </c>
      <c r="E144" s="3">
        <v>0</v>
      </c>
      <c r="F144" s="3">
        <v>162.71903999999998</v>
      </c>
      <c r="G144" s="3">
        <v>-141.28096000000002</v>
      </c>
      <c r="H144" s="3">
        <v>53.525999999999996</v>
      </c>
      <c r="I144" s="3"/>
      <c r="J144" s="3"/>
      <c r="K144" s="3"/>
      <c r="L144" s="3"/>
      <c r="M144" s="3"/>
      <c r="N144" s="3"/>
    </row>
    <row r="145" spans="2:14" x14ac:dyDescent="0.25">
      <c r="B145" s="7">
        <v>138</v>
      </c>
      <c r="C145" s="7" t="s">
        <v>413</v>
      </c>
      <c r="D145" s="3">
        <v>320</v>
      </c>
      <c r="E145" s="3">
        <v>0</v>
      </c>
      <c r="F145" s="3">
        <v>99.604296000000005</v>
      </c>
      <c r="G145" s="3">
        <v>-204.39570399999999</v>
      </c>
      <c r="H145" s="3">
        <v>32.764571052631581</v>
      </c>
      <c r="I145" s="3"/>
      <c r="J145" s="3"/>
      <c r="K145" s="3"/>
      <c r="L145" s="3"/>
      <c r="M145" s="3"/>
      <c r="N145" s="3"/>
    </row>
    <row r="146" spans="2:14" x14ac:dyDescent="0.25">
      <c r="B146" s="7">
        <v>139</v>
      </c>
      <c r="C146" s="7" t="s">
        <v>414</v>
      </c>
      <c r="D146" s="3">
        <v>250</v>
      </c>
      <c r="E146" s="3">
        <v>0</v>
      </c>
      <c r="F146" s="3">
        <v>243.71423999999999</v>
      </c>
      <c r="G146" s="3">
        <v>6.2142399999999895</v>
      </c>
      <c r="H146" s="3">
        <v>102.61652210526316</v>
      </c>
      <c r="I146" s="3"/>
      <c r="J146" s="3"/>
      <c r="K146" s="3"/>
      <c r="L146" s="3"/>
      <c r="M146" s="3"/>
      <c r="N146" s="3"/>
    </row>
    <row r="147" spans="2:14" x14ac:dyDescent="0.25">
      <c r="B147" s="7">
        <v>140</v>
      </c>
      <c r="C147" s="7" t="s">
        <v>415</v>
      </c>
      <c r="D147" s="3">
        <v>630</v>
      </c>
      <c r="E147" s="3">
        <v>0</v>
      </c>
      <c r="F147" s="3">
        <v>102.71184</v>
      </c>
      <c r="G147" s="3">
        <v>-495.78816</v>
      </c>
      <c r="H147" s="3">
        <v>17.161543859649122</v>
      </c>
      <c r="I147" s="3"/>
      <c r="J147" s="3"/>
      <c r="K147" s="3"/>
      <c r="L147" s="3"/>
      <c r="M147" s="3"/>
      <c r="N147" s="3"/>
    </row>
    <row r="148" spans="2:14" x14ac:dyDescent="0.25">
      <c r="B148" s="7">
        <v>141</v>
      </c>
      <c r="C148" s="7" t="s">
        <v>416</v>
      </c>
      <c r="D148" s="3">
        <v>320</v>
      </c>
      <c r="E148" s="3">
        <v>0</v>
      </c>
      <c r="F148" s="3">
        <v>237.28874400000001</v>
      </c>
      <c r="G148" s="3">
        <v>-66.711255999999992</v>
      </c>
      <c r="H148" s="3">
        <v>78.055507894736849</v>
      </c>
      <c r="I148" s="3"/>
      <c r="J148" s="3"/>
      <c r="K148" s="3"/>
      <c r="L148" s="3"/>
      <c r="M148" s="3"/>
      <c r="N148" s="3"/>
    </row>
    <row r="149" spans="2:14" x14ac:dyDescent="0.25">
      <c r="B149" s="7">
        <v>142</v>
      </c>
      <c r="C149" s="7" t="s">
        <v>417</v>
      </c>
      <c r="D149" s="3">
        <v>320</v>
      </c>
      <c r="E149" s="3">
        <v>0</v>
      </c>
      <c r="F149" s="3">
        <v>196.4</v>
      </c>
      <c r="G149" s="3">
        <v>-107.6</v>
      </c>
      <c r="H149" s="3">
        <v>64.60526315789474</v>
      </c>
      <c r="I149" s="3"/>
      <c r="J149" s="3"/>
      <c r="K149" s="3"/>
      <c r="L149" s="3"/>
      <c r="M149" s="3"/>
      <c r="N149" s="3"/>
    </row>
    <row r="150" spans="2:14" x14ac:dyDescent="0.25">
      <c r="B150" s="7">
        <v>143</v>
      </c>
      <c r="C150" s="7" t="s">
        <v>418</v>
      </c>
      <c r="D150" s="3">
        <v>400</v>
      </c>
      <c r="E150" s="3">
        <v>0</v>
      </c>
      <c r="F150" s="3">
        <v>222.36508799999999</v>
      </c>
      <c r="G150" s="3">
        <v>-157.63491200000001</v>
      </c>
      <c r="H150" s="3">
        <v>58.517128421052632</v>
      </c>
      <c r="I150" s="3"/>
      <c r="J150" s="3"/>
      <c r="K150" s="3"/>
      <c r="L150" s="3"/>
      <c r="M150" s="3"/>
      <c r="N150" s="3"/>
    </row>
    <row r="151" spans="2:14" x14ac:dyDescent="0.25">
      <c r="B151" s="7">
        <v>144</v>
      </c>
      <c r="C151" s="7" t="s">
        <v>419</v>
      </c>
      <c r="D151" s="3">
        <v>320</v>
      </c>
      <c r="E151" s="3">
        <v>0</v>
      </c>
      <c r="F151" s="3">
        <v>259.01638400000002</v>
      </c>
      <c r="G151" s="3">
        <v>-44.983615999999984</v>
      </c>
      <c r="H151" s="3">
        <v>85.202757894736848</v>
      </c>
      <c r="I151" s="3"/>
      <c r="J151" s="3"/>
      <c r="K151" s="3"/>
      <c r="L151" s="3"/>
      <c r="M151" s="3"/>
      <c r="N151" s="3"/>
    </row>
    <row r="152" spans="2:14" x14ac:dyDescent="0.25">
      <c r="B152" s="7">
        <v>145</v>
      </c>
      <c r="C152" s="7" t="s">
        <v>420</v>
      </c>
      <c r="D152" s="3">
        <v>320</v>
      </c>
      <c r="E152" s="3">
        <v>0</v>
      </c>
      <c r="F152" s="3">
        <v>90.161984000000018</v>
      </c>
      <c r="G152" s="3">
        <v>-213.83801599999998</v>
      </c>
      <c r="H152" s="3">
        <v>29.658547368421058</v>
      </c>
      <c r="I152" s="3"/>
      <c r="J152" s="3"/>
      <c r="K152" s="3"/>
      <c r="L152" s="3"/>
      <c r="M152" s="3"/>
      <c r="N152" s="3"/>
    </row>
    <row r="153" spans="2:14" x14ac:dyDescent="0.25">
      <c r="B153" s="7">
        <v>146</v>
      </c>
      <c r="C153" s="7" t="s">
        <v>421</v>
      </c>
      <c r="D153" s="3">
        <v>630</v>
      </c>
      <c r="E153" s="3">
        <v>0</v>
      </c>
      <c r="F153" s="3">
        <v>279.39383999999995</v>
      </c>
      <c r="G153" s="3">
        <v>-319.10616000000005</v>
      </c>
      <c r="H153" s="3">
        <v>46.682345864661642</v>
      </c>
      <c r="I153" s="3">
        <v>0</v>
      </c>
      <c r="J153" s="3">
        <v>291.61769999999996</v>
      </c>
      <c r="K153" s="3">
        <v>-306.88230000000004</v>
      </c>
      <c r="L153" s="3">
        <v>48.724761904761898</v>
      </c>
      <c r="M153" s="3">
        <v>-27.488460000000032</v>
      </c>
      <c r="N153" s="3"/>
    </row>
    <row r="154" spans="2:14" x14ac:dyDescent="0.25">
      <c r="B154" s="7">
        <v>147</v>
      </c>
      <c r="C154" s="7" t="s">
        <v>422</v>
      </c>
      <c r="D154" s="3">
        <v>630</v>
      </c>
      <c r="E154" s="3">
        <v>0</v>
      </c>
      <c r="F154" s="3">
        <v>75.675600000000003</v>
      </c>
      <c r="G154" s="3">
        <v>-522.82439999999997</v>
      </c>
      <c r="H154" s="3">
        <v>12.644210526315792</v>
      </c>
      <c r="I154" s="3">
        <v>0</v>
      </c>
      <c r="J154" s="3">
        <v>295.07016000000004</v>
      </c>
      <c r="K154" s="3">
        <v>-303.42983999999996</v>
      </c>
      <c r="L154" s="3">
        <v>49.301614035087724</v>
      </c>
      <c r="M154" s="3">
        <v>-227.75423999999998</v>
      </c>
      <c r="N154" s="3"/>
    </row>
    <row r="155" spans="2:14" x14ac:dyDescent="0.25">
      <c r="B155" s="7">
        <v>148</v>
      </c>
      <c r="C155" s="7" t="s">
        <v>423</v>
      </c>
      <c r="D155" s="3">
        <v>320</v>
      </c>
      <c r="E155" s="3">
        <v>0</v>
      </c>
      <c r="F155" s="3">
        <v>112.30639199999999</v>
      </c>
      <c r="G155" s="3">
        <v>-191.69360800000001</v>
      </c>
      <c r="H155" s="3">
        <v>36.942892105263155</v>
      </c>
      <c r="I155" s="3"/>
      <c r="J155" s="3"/>
      <c r="K155" s="3"/>
      <c r="L155" s="3"/>
      <c r="M155" s="3"/>
      <c r="N155" s="3"/>
    </row>
    <row r="156" spans="2:14" x14ac:dyDescent="0.25">
      <c r="B156" s="7">
        <v>149</v>
      </c>
      <c r="C156" s="7" t="s">
        <v>424</v>
      </c>
      <c r="D156" s="3">
        <v>400</v>
      </c>
      <c r="E156" s="3">
        <v>0</v>
      </c>
      <c r="F156" s="3">
        <v>120.33331199999999</v>
      </c>
      <c r="G156" s="3">
        <v>-259.66668800000002</v>
      </c>
      <c r="H156" s="3">
        <v>31.666661052631579</v>
      </c>
      <c r="I156" s="3"/>
      <c r="J156" s="3"/>
      <c r="K156" s="3"/>
      <c r="L156" s="3"/>
      <c r="M156" s="3"/>
      <c r="N156" s="3"/>
    </row>
    <row r="157" spans="2:14" x14ac:dyDescent="0.25">
      <c r="B157" s="7">
        <v>150</v>
      </c>
      <c r="C157" s="7" t="s">
        <v>425</v>
      </c>
      <c r="D157" s="3">
        <v>320</v>
      </c>
      <c r="E157" s="3">
        <v>0</v>
      </c>
      <c r="F157" s="3">
        <v>153.75043199999999</v>
      </c>
      <c r="G157" s="3">
        <v>-150.24956800000001</v>
      </c>
      <c r="H157" s="3">
        <v>50.575799999999994</v>
      </c>
      <c r="I157" s="3"/>
      <c r="J157" s="3"/>
      <c r="K157" s="3"/>
      <c r="L157" s="3"/>
      <c r="M157" s="3"/>
      <c r="N157" s="3"/>
    </row>
    <row r="158" spans="2:14" x14ac:dyDescent="0.25">
      <c r="B158" s="7">
        <v>151</v>
      </c>
      <c r="C158" s="7" t="s">
        <v>426</v>
      </c>
      <c r="D158" s="3">
        <v>1000</v>
      </c>
      <c r="E158" s="3">
        <v>0</v>
      </c>
      <c r="F158" s="3">
        <v>260.83728000000002</v>
      </c>
      <c r="G158" s="3">
        <v>-689.16272000000004</v>
      </c>
      <c r="H158" s="3">
        <v>27.456555789473686</v>
      </c>
      <c r="I158" s="3">
        <v>0</v>
      </c>
      <c r="J158" s="3">
        <v>157.75320000000002</v>
      </c>
      <c r="K158" s="3">
        <v>-792.24680000000001</v>
      </c>
      <c r="L158" s="3">
        <v>16.605600000000003</v>
      </c>
      <c r="M158" s="3">
        <v>-531.40951999999993</v>
      </c>
      <c r="N158" s="3"/>
    </row>
    <row r="159" spans="2:14" x14ac:dyDescent="0.25">
      <c r="B159" s="7">
        <v>152</v>
      </c>
      <c r="C159" s="7" t="s">
        <v>427</v>
      </c>
      <c r="D159" s="3">
        <v>400</v>
      </c>
      <c r="E159" s="3">
        <v>0</v>
      </c>
      <c r="F159" s="3">
        <v>194.52153600000003</v>
      </c>
      <c r="G159" s="3">
        <v>-185.47846399999997</v>
      </c>
      <c r="H159" s="3">
        <v>51.189877894736846</v>
      </c>
      <c r="I159" s="3"/>
      <c r="J159" s="3"/>
      <c r="K159" s="3"/>
      <c r="L159" s="3"/>
      <c r="M159" s="3"/>
      <c r="N159" s="3"/>
    </row>
    <row r="160" spans="2:14" x14ac:dyDescent="0.25">
      <c r="B160" s="7">
        <v>153</v>
      </c>
      <c r="C160" s="7" t="s">
        <v>428</v>
      </c>
      <c r="D160" s="3">
        <v>630</v>
      </c>
      <c r="E160" s="3">
        <v>0</v>
      </c>
      <c r="F160" s="3">
        <v>304.76934399999999</v>
      </c>
      <c r="G160" s="3">
        <v>-293.73065600000001</v>
      </c>
      <c r="H160" s="3">
        <v>50.922196157059318</v>
      </c>
      <c r="I160" s="3"/>
      <c r="J160" s="3"/>
      <c r="K160" s="3"/>
      <c r="L160" s="3"/>
      <c r="M160" s="3"/>
      <c r="N160" s="3"/>
    </row>
    <row r="161" spans="2:14" x14ac:dyDescent="0.25">
      <c r="B161" s="7">
        <v>154</v>
      </c>
      <c r="C161" s="7" t="s">
        <v>429</v>
      </c>
      <c r="D161" s="3">
        <v>320</v>
      </c>
      <c r="E161" s="3">
        <v>0</v>
      </c>
      <c r="F161" s="3">
        <v>146.13279999999997</v>
      </c>
      <c r="G161" s="3">
        <v>-157.86720000000003</v>
      </c>
      <c r="H161" s="3">
        <v>48.069999999999993</v>
      </c>
      <c r="I161" s="3"/>
      <c r="J161" s="3"/>
      <c r="K161" s="3"/>
      <c r="L161" s="3"/>
      <c r="M161" s="3"/>
      <c r="N161" s="3"/>
    </row>
    <row r="162" spans="2:14" x14ac:dyDescent="0.25">
      <c r="B162" s="7">
        <v>155</v>
      </c>
      <c r="C162" s="7" t="s">
        <v>430</v>
      </c>
      <c r="D162" s="3">
        <v>400</v>
      </c>
      <c r="E162" s="3">
        <v>0</v>
      </c>
      <c r="F162" s="3">
        <v>215.02</v>
      </c>
      <c r="G162" s="3">
        <v>-164.98</v>
      </c>
      <c r="H162" s="3">
        <v>56.584210526315793</v>
      </c>
      <c r="I162" s="3"/>
      <c r="J162" s="3"/>
      <c r="K162" s="3"/>
      <c r="L162" s="3"/>
      <c r="M162" s="3"/>
      <c r="N162" s="3"/>
    </row>
    <row r="163" spans="2:14" x14ac:dyDescent="0.25">
      <c r="B163" s="7">
        <v>156</v>
      </c>
      <c r="C163" s="7" t="s">
        <v>431</v>
      </c>
      <c r="D163" s="3">
        <v>400</v>
      </c>
      <c r="E163" s="3">
        <v>0</v>
      </c>
      <c r="F163" s="3">
        <v>162.21744000000001</v>
      </c>
      <c r="G163" s="3">
        <v>-217.78255999999999</v>
      </c>
      <c r="H163" s="3">
        <v>42.688800000000008</v>
      </c>
      <c r="I163" s="3"/>
      <c r="J163" s="3"/>
      <c r="K163" s="3"/>
      <c r="L163" s="3"/>
      <c r="M163" s="3"/>
      <c r="N163" s="3"/>
    </row>
    <row r="164" spans="2:14" x14ac:dyDescent="0.25">
      <c r="B164" s="7">
        <v>157</v>
      </c>
      <c r="C164" s="7" t="s">
        <v>432</v>
      </c>
      <c r="D164" s="3">
        <v>630</v>
      </c>
      <c r="E164" s="3">
        <v>0</v>
      </c>
      <c r="F164" s="3">
        <v>391.90931999999992</v>
      </c>
      <c r="G164" s="3">
        <v>-206.59068000000008</v>
      </c>
      <c r="H164" s="3">
        <v>65.481924812030059</v>
      </c>
      <c r="I164" s="3">
        <v>0</v>
      </c>
      <c r="J164" s="3">
        <v>276.58421999999996</v>
      </c>
      <c r="K164" s="3">
        <v>-321.91578000000004</v>
      </c>
      <c r="L164" s="3">
        <v>46.212902255639094</v>
      </c>
      <c r="M164" s="3">
        <v>69.993539999999939</v>
      </c>
      <c r="N164" s="3"/>
    </row>
    <row r="165" spans="2:14" x14ac:dyDescent="0.25">
      <c r="B165" s="7">
        <v>158</v>
      </c>
      <c r="C165" s="7" t="s">
        <v>433</v>
      </c>
      <c r="D165" s="3">
        <v>1000</v>
      </c>
      <c r="E165" s="3">
        <v>0</v>
      </c>
      <c r="F165" s="3">
        <v>278.87112000000002</v>
      </c>
      <c r="G165" s="3">
        <v>-671.12887999999998</v>
      </c>
      <c r="H165" s="3">
        <v>29.354854736842107</v>
      </c>
      <c r="I165" s="3">
        <v>0</v>
      </c>
      <c r="J165" s="3">
        <v>272.34591999999998</v>
      </c>
      <c r="K165" s="3">
        <v>-677.65408000000002</v>
      </c>
      <c r="L165" s="3">
        <v>28.667991578947365</v>
      </c>
      <c r="M165" s="3">
        <v>-398.78296</v>
      </c>
      <c r="N165" s="3"/>
    </row>
    <row r="166" spans="2:14" x14ac:dyDescent="0.25">
      <c r="B166" s="7">
        <v>159</v>
      </c>
      <c r="C166" s="7" t="s">
        <v>434</v>
      </c>
      <c r="D166" s="3">
        <v>320</v>
      </c>
      <c r="E166" s="3">
        <v>0</v>
      </c>
      <c r="F166" s="3">
        <v>213.35776000000001</v>
      </c>
      <c r="G166" s="3">
        <v>-90.642239999999987</v>
      </c>
      <c r="H166" s="3">
        <v>70.183473684210526</v>
      </c>
      <c r="I166" s="3"/>
      <c r="J166" s="3"/>
      <c r="K166" s="3"/>
      <c r="L166" s="3"/>
      <c r="M166" s="3"/>
      <c r="N166" s="3"/>
    </row>
    <row r="167" spans="2:14" x14ac:dyDescent="0.25">
      <c r="B167" s="7">
        <v>160</v>
      </c>
      <c r="C167" s="7" t="s">
        <v>435</v>
      </c>
      <c r="D167" s="3">
        <v>320</v>
      </c>
      <c r="E167" s="3">
        <v>0</v>
      </c>
      <c r="F167" s="3">
        <v>193.92912000000001</v>
      </c>
      <c r="G167" s="3">
        <v>-110.07087999999999</v>
      </c>
      <c r="H167" s="3">
        <v>63.792473684210528</v>
      </c>
      <c r="I167" s="3"/>
      <c r="J167" s="3"/>
      <c r="K167" s="3"/>
      <c r="L167" s="3"/>
      <c r="M167" s="3"/>
      <c r="N167" s="3"/>
    </row>
    <row r="168" spans="2:14" x14ac:dyDescent="0.25">
      <c r="B168" s="7">
        <v>161</v>
      </c>
      <c r="C168" s="7" t="s">
        <v>436</v>
      </c>
      <c r="D168" s="3">
        <v>320</v>
      </c>
      <c r="E168" s="3">
        <v>0</v>
      </c>
      <c r="F168" s="3">
        <v>94.510415999999978</v>
      </c>
      <c r="G168" s="3">
        <v>-209.48958400000004</v>
      </c>
      <c r="H168" s="3">
        <v>31.088952631578941</v>
      </c>
      <c r="I168" s="3"/>
      <c r="J168" s="3"/>
      <c r="K168" s="3"/>
      <c r="L168" s="3"/>
      <c r="M168" s="3"/>
      <c r="N168" s="3"/>
    </row>
    <row r="169" spans="2:14" x14ac:dyDescent="0.25">
      <c r="B169" s="7">
        <v>162</v>
      </c>
      <c r="C169" s="7" t="s">
        <v>437</v>
      </c>
      <c r="D169" s="3">
        <v>320</v>
      </c>
      <c r="E169" s="3">
        <v>0</v>
      </c>
      <c r="F169" s="3">
        <v>183.86367999999999</v>
      </c>
      <c r="G169" s="3">
        <v>-120.13632000000001</v>
      </c>
      <c r="H169" s="3">
        <v>60.481473684210521</v>
      </c>
      <c r="I169" s="3"/>
      <c r="J169" s="3"/>
      <c r="K169" s="3"/>
      <c r="L169" s="3"/>
      <c r="M169" s="3"/>
      <c r="N169" s="3"/>
    </row>
    <row r="170" spans="2:14" x14ac:dyDescent="0.25">
      <c r="B170" s="7">
        <v>163</v>
      </c>
      <c r="C170" s="7" t="s">
        <v>438</v>
      </c>
      <c r="D170" s="3">
        <v>400</v>
      </c>
      <c r="E170" s="3">
        <v>0</v>
      </c>
      <c r="F170" s="3">
        <v>346.99526399999996</v>
      </c>
      <c r="G170" s="3">
        <v>-33.004736000000037</v>
      </c>
      <c r="H170" s="3">
        <v>91.314543157894718</v>
      </c>
      <c r="I170" s="3"/>
      <c r="J170" s="3"/>
      <c r="K170" s="3"/>
      <c r="L170" s="3"/>
      <c r="M170" s="3"/>
      <c r="N170" s="3"/>
    </row>
    <row r="171" spans="2:14" x14ac:dyDescent="0.25">
      <c r="B171" s="7">
        <v>164</v>
      </c>
      <c r="C171" s="7" t="s">
        <v>439</v>
      </c>
      <c r="D171" s="3">
        <v>320</v>
      </c>
      <c r="E171" s="3">
        <v>0</v>
      </c>
      <c r="F171" s="3">
        <v>140.44342399999999</v>
      </c>
      <c r="G171" s="3">
        <v>-163.55657600000001</v>
      </c>
      <c r="H171" s="3">
        <v>46.198494736842107</v>
      </c>
      <c r="I171" s="3"/>
      <c r="J171" s="3"/>
      <c r="K171" s="3"/>
      <c r="L171" s="3"/>
      <c r="M171" s="3"/>
      <c r="N171" s="3"/>
    </row>
    <row r="172" spans="2:14" x14ac:dyDescent="0.25">
      <c r="B172" s="7">
        <v>165</v>
      </c>
      <c r="C172" s="7" t="s">
        <v>440</v>
      </c>
      <c r="D172" s="3">
        <v>320</v>
      </c>
      <c r="E172" s="3">
        <v>0</v>
      </c>
      <c r="F172" s="3">
        <v>116.84534400000001</v>
      </c>
      <c r="G172" s="3">
        <v>-187.15465599999999</v>
      </c>
      <c r="H172" s="3">
        <v>38.435968421052635</v>
      </c>
      <c r="I172" s="3"/>
      <c r="J172" s="3"/>
      <c r="K172" s="3"/>
      <c r="L172" s="3"/>
      <c r="M172" s="3"/>
      <c r="N172" s="3"/>
    </row>
    <row r="173" spans="2:14" x14ac:dyDescent="0.25">
      <c r="B173" s="7">
        <v>166</v>
      </c>
      <c r="C173" s="7" t="s">
        <v>441</v>
      </c>
      <c r="D173" s="3">
        <v>400</v>
      </c>
      <c r="E173" s="3">
        <v>0</v>
      </c>
      <c r="F173" s="3">
        <v>259.47891200000004</v>
      </c>
      <c r="G173" s="3">
        <v>-120.52108799999996</v>
      </c>
      <c r="H173" s="3">
        <v>68.283924210526322</v>
      </c>
      <c r="I173" s="3"/>
      <c r="J173" s="3"/>
      <c r="K173" s="3"/>
      <c r="L173" s="3"/>
      <c r="M173" s="3"/>
      <c r="N173" s="3"/>
    </row>
    <row r="174" spans="2:14" x14ac:dyDescent="0.25">
      <c r="B174" s="7">
        <v>167</v>
      </c>
      <c r="C174" s="7" t="s">
        <v>442</v>
      </c>
      <c r="D174" s="3">
        <v>630</v>
      </c>
      <c r="E174" s="3">
        <v>0</v>
      </c>
      <c r="F174" s="3">
        <v>350.30687999999998</v>
      </c>
      <c r="G174" s="3">
        <v>-248.19312000000002</v>
      </c>
      <c r="H174" s="3">
        <v>58.53080701754385</v>
      </c>
      <c r="I174" s="3"/>
      <c r="J174" s="3"/>
      <c r="K174" s="3"/>
      <c r="L174" s="3"/>
      <c r="M174" s="3"/>
      <c r="N174" s="3"/>
    </row>
    <row r="175" spans="2:14" x14ac:dyDescent="0.25">
      <c r="B175" s="7">
        <v>168</v>
      </c>
      <c r="C175" s="7" t="s">
        <v>443</v>
      </c>
      <c r="D175" s="3">
        <v>630</v>
      </c>
      <c r="E175" s="3">
        <v>0</v>
      </c>
      <c r="F175" s="3">
        <v>242.85184000000004</v>
      </c>
      <c r="G175" s="3">
        <v>-355.64815999999996</v>
      </c>
      <c r="H175" s="3">
        <v>40.576748538011707</v>
      </c>
      <c r="I175" s="3"/>
      <c r="J175" s="3"/>
      <c r="K175" s="3"/>
      <c r="L175" s="3"/>
      <c r="M175" s="3"/>
      <c r="N175" s="3"/>
    </row>
    <row r="176" spans="2:14" x14ac:dyDescent="0.25">
      <c r="B176" s="7">
        <v>169</v>
      </c>
      <c r="C176" s="7" t="s">
        <v>444</v>
      </c>
      <c r="D176" s="3">
        <v>320</v>
      </c>
      <c r="E176" s="3">
        <v>0</v>
      </c>
      <c r="F176" s="3">
        <v>211.17887999999999</v>
      </c>
      <c r="G176" s="3">
        <v>-92.821120000000008</v>
      </c>
      <c r="H176" s="3">
        <v>69.466736842105263</v>
      </c>
      <c r="I176" s="3"/>
      <c r="J176" s="3"/>
      <c r="K176" s="3"/>
      <c r="L176" s="3"/>
      <c r="M176" s="3"/>
      <c r="N176" s="3"/>
    </row>
    <row r="177" spans="2:14" x14ac:dyDescent="0.25">
      <c r="B177" s="7">
        <v>170</v>
      </c>
      <c r="C177" s="7" t="s">
        <v>445</v>
      </c>
      <c r="D177" s="3">
        <v>320</v>
      </c>
      <c r="E177" s="3">
        <v>0</v>
      </c>
      <c r="F177" s="3">
        <v>177.13167999999999</v>
      </c>
      <c r="G177" s="3">
        <v>-126.86832000000001</v>
      </c>
      <c r="H177" s="3">
        <v>58.266999999999989</v>
      </c>
      <c r="I177" s="3"/>
      <c r="J177" s="3"/>
      <c r="K177" s="3"/>
      <c r="L177" s="3"/>
      <c r="M177" s="3"/>
      <c r="N177" s="3"/>
    </row>
    <row r="178" spans="2:14" x14ac:dyDescent="0.25">
      <c r="B178" s="7">
        <v>171</v>
      </c>
      <c r="C178" s="7" t="s">
        <v>446</v>
      </c>
      <c r="D178" s="3">
        <v>320</v>
      </c>
      <c r="E178" s="3">
        <v>0</v>
      </c>
      <c r="F178" s="3">
        <v>136.38820799999999</v>
      </c>
      <c r="G178" s="3">
        <v>-167.61179200000001</v>
      </c>
      <c r="H178" s="3">
        <v>44.864542105263155</v>
      </c>
      <c r="I178" s="3"/>
      <c r="J178" s="3"/>
      <c r="K178" s="3"/>
      <c r="L178" s="3"/>
      <c r="M178" s="3"/>
      <c r="N178" s="3"/>
    </row>
    <row r="179" spans="2:14" x14ac:dyDescent="0.25">
      <c r="B179" s="7">
        <v>172</v>
      </c>
      <c r="C179" s="7" t="s">
        <v>447</v>
      </c>
      <c r="D179" s="3">
        <v>400</v>
      </c>
      <c r="E179" s="3">
        <v>0</v>
      </c>
      <c r="F179" s="3">
        <v>165.77087999999998</v>
      </c>
      <c r="G179" s="3">
        <v>-214.22912000000002</v>
      </c>
      <c r="H179" s="3">
        <v>43.623915789473678</v>
      </c>
      <c r="I179" s="3"/>
      <c r="J179" s="3"/>
      <c r="K179" s="3"/>
      <c r="L179" s="3"/>
      <c r="M179" s="3"/>
      <c r="N179" s="3"/>
    </row>
    <row r="180" spans="2:14" x14ac:dyDescent="0.25">
      <c r="B180" s="7">
        <v>173</v>
      </c>
      <c r="C180" s="7" t="s">
        <v>448</v>
      </c>
      <c r="D180" s="3">
        <v>400</v>
      </c>
      <c r="E180" s="3">
        <v>0</v>
      </c>
      <c r="F180" s="3">
        <v>194.85127199999999</v>
      </c>
      <c r="G180" s="3">
        <v>-185.14872800000001</v>
      </c>
      <c r="H180" s="3">
        <v>51.276650526315791</v>
      </c>
      <c r="I180" s="3"/>
      <c r="J180" s="3"/>
      <c r="K180" s="3"/>
      <c r="L180" s="3"/>
      <c r="M180" s="3"/>
      <c r="N180" s="3"/>
    </row>
    <row r="181" spans="2:14" x14ac:dyDescent="0.25">
      <c r="B181" s="7">
        <v>174</v>
      </c>
      <c r="C181" s="7" t="s">
        <v>449</v>
      </c>
      <c r="D181" s="3">
        <v>400</v>
      </c>
      <c r="E181" s="3">
        <v>0</v>
      </c>
      <c r="F181" s="3">
        <v>193.49404799999999</v>
      </c>
      <c r="G181" s="3">
        <v>-186.50595200000001</v>
      </c>
      <c r="H181" s="3">
        <v>50.919486315789477</v>
      </c>
      <c r="I181" s="3"/>
      <c r="J181" s="3"/>
      <c r="K181" s="3"/>
      <c r="L181" s="3"/>
      <c r="M181" s="3"/>
      <c r="N181" s="3"/>
    </row>
    <row r="182" spans="2:14" x14ac:dyDescent="0.25">
      <c r="B182" s="7">
        <v>175</v>
      </c>
      <c r="C182" s="7" t="s">
        <v>450</v>
      </c>
      <c r="D182" s="3">
        <v>320</v>
      </c>
      <c r="E182" s="3">
        <v>0</v>
      </c>
      <c r="F182" s="3">
        <v>152.034696</v>
      </c>
      <c r="G182" s="3">
        <v>-151.965304</v>
      </c>
      <c r="H182" s="3">
        <v>50.011413157894737</v>
      </c>
      <c r="I182" s="3"/>
      <c r="J182" s="3"/>
      <c r="K182" s="3"/>
      <c r="L182" s="3"/>
      <c r="M182" s="3"/>
      <c r="N182" s="3"/>
    </row>
    <row r="183" spans="2:14" x14ac:dyDescent="0.25">
      <c r="B183" s="7">
        <v>176</v>
      </c>
      <c r="C183" s="7" t="s">
        <v>293</v>
      </c>
      <c r="D183" s="3">
        <v>320</v>
      </c>
      <c r="E183" s="3">
        <v>0</v>
      </c>
      <c r="F183" s="3">
        <v>56.705880000000008</v>
      </c>
      <c r="G183" s="3">
        <v>-247.29411999999999</v>
      </c>
      <c r="H183" s="3">
        <v>18.653250000000003</v>
      </c>
      <c r="I183" s="3"/>
      <c r="J183" s="3"/>
      <c r="K183" s="3"/>
      <c r="L183" s="3"/>
      <c r="M183" s="3"/>
      <c r="N183" s="3"/>
    </row>
    <row r="184" spans="2:14" x14ac:dyDescent="0.25">
      <c r="B184" s="7">
        <v>177</v>
      </c>
      <c r="C184" s="7" t="s">
        <v>451</v>
      </c>
      <c r="D184" s="3">
        <v>320</v>
      </c>
      <c r="E184" s="3">
        <v>0</v>
      </c>
      <c r="F184" s="3">
        <v>230.93769599999999</v>
      </c>
      <c r="G184" s="3">
        <v>-73.062304000000012</v>
      </c>
      <c r="H184" s="3">
        <v>75.966347368421054</v>
      </c>
      <c r="I184" s="3"/>
      <c r="J184" s="3"/>
      <c r="K184" s="3"/>
      <c r="L184" s="3"/>
      <c r="M184" s="3"/>
      <c r="N184" s="3"/>
    </row>
    <row r="185" spans="2:14" x14ac:dyDescent="0.25">
      <c r="B185" s="7">
        <v>178</v>
      </c>
      <c r="C185" s="7" t="s">
        <v>452</v>
      </c>
      <c r="D185" s="3">
        <v>1000</v>
      </c>
      <c r="E185" s="3">
        <v>0</v>
      </c>
      <c r="F185" s="3">
        <v>132.44747999999998</v>
      </c>
      <c r="G185" s="3">
        <v>-817.55251999999996</v>
      </c>
      <c r="H185" s="3">
        <v>13.941839999999997</v>
      </c>
      <c r="I185" s="3"/>
      <c r="J185" s="3"/>
      <c r="K185" s="3"/>
      <c r="L185" s="3"/>
      <c r="M185" s="3"/>
      <c r="N185" s="3"/>
    </row>
    <row r="186" spans="2:14" x14ac:dyDescent="0.25">
      <c r="B186" s="7">
        <v>179</v>
      </c>
      <c r="C186" s="7" t="s">
        <v>453</v>
      </c>
      <c r="D186" s="3">
        <v>320</v>
      </c>
      <c r="E186" s="3">
        <v>0</v>
      </c>
      <c r="F186" s="3">
        <v>44.2</v>
      </c>
      <c r="G186" s="3">
        <v>-259.8</v>
      </c>
      <c r="H186" s="3">
        <v>14.539473684210527</v>
      </c>
      <c r="I186" s="3"/>
      <c r="J186" s="3"/>
      <c r="K186" s="3"/>
      <c r="L186" s="3"/>
      <c r="M186" s="3"/>
      <c r="N186" s="3"/>
    </row>
    <row r="187" spans="2:14" x14ac:dyDescent="0.25">
      <c r="B187" s="7">
        <v>180</v>
      </c>
      <c r="C187" s="7" t="s">
        <v>454</v>
      </c>
      <c r="D187" s="3">
        <v>400</v>
      </c>
      <c r="E187" s="3">
        <v>0</v>
      </c>
      <c r="F187" s="3">
        <v>201.06</v>
      </c>
      <c r="G187" s="3">
        <v>-178.94</v>
      </c>
      <c r="H187" s="3">
        <v>52.910526315789475</v>
      </c>
      <c r="I187" s="3"/>
      <c r="J187" s="3"/>
      <c r="K187" s="3"/>
      <c r="L187" s="3"/>
      <c r="M187" s="3"/>
      <c r="N187" s="3"/>
    </row>
    <row r="188" spans="2:14" x14ac:dyDescent="0.25">
      <c r="B188" s="7">
        <v>181</v>
      </c>
      <c r="C188" s="7" t="s">
        <v>455</v>
      </c>
      <c r="D188" s="3">
        <v>400</v>
      </c>
      <c r="E188" s="3">
        <v>0</v>
      </c>
      <c r="F188" s="3">
        <v>251.83</v>
      </c>
      <c r="G188" s="3">
        <v>-128.16999999999999</v>
      </c>
      <c r="H188" s="3">
        <v>66.271052631578954</v>
      </c>
      <c r="I188" s="3"/>
      <c r="J188" s="3"/>
      <c r="K188" s="3"/>
      <c r="L188" s="3"/>
      <c r="M188" s="3"/>
      <c r="N188" s="3"/>
    </row>
    <row r="189" spans="2:14" x14ac:dyDescent="0.25">
      <c r="B189" s="7">
        <v>182</v>
      </c>
      <c r="C189" s="7" t="s">
        <v>456</v>
      </c>
      <c r="D189" s="3">
        <v>630</v>
      </c>
      <c r="E189" s="3">
        <v>0</v>
      </c>
      <c r="F189" s="3">
        <v>355.46</v>
      </c>
      <c r="G189" s="3">
        <v>-243.04000000000002</v>
      </c>
      <c r="H189" s="3">
        <v>59.391812865497073</v>
      </c>
      <c r="I189" s="3"/>
      <c r="J189" s="3"/>
      <c r="K189" s="3"/>
      <c r="L189" s="3"/>
      <c r="M189" s="3"/>
      <c r="N189" s="3"/>
    </row>
    <row r="190" spans="2:14" x14ac:dyDescent="0.25">
      <c r="B190" s="7">
        <v>183</v>
      </c>
      <c r="C190" s="7" t="s">
        <v>457</v>
      </c>
      <c r="D190" s="3">
        <v>630</v>
      </c>
      <c r="E190" s="3">
        <v>0</v>
      </c>
      <c r="F190" s="3">
        <v>440.4</v>
      </c>
      <c r="G190" s="3">
        <v>-158.10000000000002</v>
      </c>
      <c r="H190" s="3">
        <v>73.583959899749374</v>
      </c>
      <c r="I190" s="3"/>
      <c r="J190" s="3"/>
      <c r="K190" s="3"/>
      <c r="L190" s="3"/>
      <c r="M190" s="3"/>
      <c r="N190" s="3"/>
    </row>
    <row r="191" spans="2:14" x14ac:dyDescent="0.25">
      <c r="B191" s="7">
        <v>184</v>
      </c>
      <c r="C191" s="7" t="s">
        <v>458</v>
      </c>
      <c r="D191" s="3">
        <v>630</v>
      </c>
      <c r="E191" s="3">
        <v>0</v>
      </c>
      <c r="F191" s="3">
        <v>36.628415999999994</v>
      </c>
      <c r="G191" s="3">
        <v>-561.87158399999998</v>
      </c>
      <c r="H191" s="3">
        <v>6.1200360902255628</v>
      </c>
      <c r="I191" s="3">
        <v>0</v>
      </c>
      <c r="J191" s="3">
        <v>18.587184000000001</v>
      </c>
      <c r="K191" s="3">
        <v>-579.91281600000002</v>
      </c>
      <c r="L191" s="3">
        <v>3.1056280701754386</v>
      </c>
      <c r="M191" s="3">
        <v>-543.28440000000001</v>
      </c>
      <c r="N191" s="3"/>
    </row>
    <row r="192" spans="2:14" x14ac:dyDescent="0.25">
      <c r="B192" s="7">
        <v>185</v>
      </c>
      <c r="C192" s="7" t="s">
        <v>459</v>
      </c>
      <c r="D192" s="3">
        <v>630</v>
      </c>
      <c r="E192" s="3">
        <v>0</v>
      </c>
      <c r="F192" s="3">
        <v>84.644559999999998</v>
      </c>
      <c r="G192" s="3">
        <v>-513.85544000000004</v>
      </c>
      <c r="H192" s="3">
        <v>14.142783625730996</v>
      </c>
      <c r="I192" s="3">
        <v>0</v>
      </c>
      <c r="J192" s="3">
        <v>230.25816000000003</v>
      </c>
      <c r="K192" s="3">
        <v>-368.24183999999997</v>
      </c>
      <c r="L192" s="3">
        <v>38.472541353383463</v>
      </c>
      <c r="M192" s="3">
        <v>-283.59727999999996</v>
      </c>
      <c r="N192" s="3"/>
    </row>
    <row r="193" spans="2:14" x14ac:dyDescent="0.25">
      <c r="B193" s="7">
        <v>186</v>
      </c>
      <c r="C193" s="7" t="s">
        <v>460</v>
      </c>
      <c r="D193" s="3">
        <v>1000</v>
      </c>
      <c r="E193" s="3">
        <v>0</v>
      </c>
      <c r="F193" s="3">
        <v>158.96539999999999</v>
      </c>
      <c r="G193" s="3">
        <v>-791.03459999999995</v>
      </c>
      <c r="H193" s="3">
        <v>16.733199999999997</v>
      </c>
      <c r="I193" s="3">
        <v>0</v>
      </c>
      <c r="J193" s="3">
        <v>103.5804</v>
      </c>
      <c r="K193" s="3">
        <v>-846.41959999999995</v>
      </c>
      <c r="L193" s="3">
        <v>10.9032</v>
      </c>
      <c r="M193" s="3">
        <v>-687.45420000000001</v>
      </c>
      <c r="N193" s="3"/>
    </row>
    <row r="194" spans="2:14" x14ac:dyDescent="0.25">
      <c r="B194" s="7">
        <v>187</v>
      </c>
      <c r="C194" s="7" t="s">
        <v>461</v>
      </c>
      <c r="D194" s="3">
        <v>400</v>
      </c>
      <c r="E194" s="3">
        <v>0</v>
      </c>
      <c r="F194" s="3">
        <v>139.33127999999999</v>
      </c>
      <c r="G194" s="3">
        <v>-240.66872000000001</v>
      </c>
      <c r="H194" s="3">
        <v>36.666126315789469</v>
      </c>
      <c r="I194" s="3">
        <v>0</v>
      </c>
      <c r="J194" s="3">
        <v>56.625360000000001</v>
      </c>
      <c r="K194" s="3">
        <v>-323.37464</v>
      </c>
      <c r="L194" s="3">
        <v>14.901410526315789</v>
      </c>
      <c r="M194" s="3">
        <v>-184.04336000000001</v>
      </c>
      <c r="N194" s="3"/>
    </row>
    <row r="195" spans="2:14" x14ac:dyDescent="0.25">
      <c r="B195" s="7">
        <v>188</v>
      </c>
      <c r="C195" s="7" t="s">
        <v>462</v>
      </c>
      <c r="D195" s="3">
        <v>320</v>
      </c>
      <c r="E195" s="3">
        <v>0</v>
      </c>
      <c r="F195" s="3">
        <v>124.57632</v>
      </c>
      <c r="G195" s="3">
        <v>-179.42367999999999</v>
      </c>
      <c r="H195" s="3">
        <v>40.979052631578945</v>
      </c>
      <c r="I195" s="3"/>
      <c r="J195" s="3"/>
      <c r="K195" s="3"/>
      <c r="L195" s="3"/>
      <c r="M195" s="3"/>
      <c r="N195" s="3"/>
    </row>
    <row r="196" spans="2:14" x14ac:dyDescent="0.25">
      <c r="B196" s="7">
        <v>189</v>
      </c>
      <c r="C196" s="7" t="s">
        <v>463</v>
      </c>
      <c r="D196" s="3">
        <v>320</v>
      </c>
      <c r="E196" s="3">
        <v>0</v>
      </c>
      <c r="F196" s="3">
        <v>124.738416</v>
      </c>
      <c r="G196" s="3">
        <v>-179.261584</v>
      </c>
      <c r="H196" s="3">
        <v>41.032373684210526</v>
      </c>
      <c r="I196" s="3"/>
      <c r="J196" s="3"/>
      <c r="K196" s="3"/>
      <c r="L196" s="3"/>
      <c r="M196" s="3"/>
      <c r="N196" s="3"/>
    </row>
    <row r="197" spans="2:14" x14ac:dyDescent="0.25">
      <c r="B197" s="7">
        <v>190</v>
      </c>
      <c r="C197" s="7" t="s">
        <v>464</v>
      </c>
      <c r="D197" s="3">
        <v>320</v>
      </c>
      <c r="E197" s="3">
        <v>0</v>
      </c>
      <c r="F197" s="3">
        <v>131.835264</v>
      </c>
      <c r="G197" s="3">
        <v>-172.164736</v>
      </c>
      <c r="H197" s="3">
        <v>43.366863157894734</v>
      </c>
      <c r="I197" s="3"/>
      <c r="J197" s="3"/>
      <c r="K197" s="3"/>
      <c r="L197" s="3"/>
      <c r="M197" s="3"/>
      <c r="N197" s="3"/>
    </row>
    <row r="198" spans="2:14" x14ac:dyDescent="0.25">
      <c r="B198" s="7">
        <v>191</v>
      </c>
      <c r="C198" s="7" t="s">
        <v>465</v>
      </c>
      <c r="D198" s="3">
        <v>630</v>
      </c>
      <c r="E198" s="3">
        <v>0</v>
      </c>
      <c r="F198" s="3">
        <v>221.37191999999999</v>
      </c>
      <c r="G198" s="3">
        <v>-377.12808000000001</v>
      </c>
      <c r="H198" s="3">
        <v>36.987789473684209</v>
      </c>
      <c r="I198" s="3">
        <v>0</v>
      </c>
      <c r="J198" s="3">
        <v>214.98840000000001</v>
      </c>
      <c r="K198" s="3">
        <v>-383.51159999999999</v>
      </c>
      <c r="L198" s="3">
        <v>35.921203007518798</v>
      </c>
      <c r="M198" s="3">
        <v>-162.13968</v>
      </c>
      <c r="N198" s="3"/>
    </row>
    <row r="199" spans="2:14" x14ac:dyDescent="0.25">
      <c r="B199" s="7">
        <v>192</v>
      </c>
      <c r="C199" s="7" t="s">
        <v>466</v>
      </c>
      <c r="D199" s="3">
        <v>1000</v>
      </c>
      <c r="E199" s="3">
        <v>0</v>
      </c>
      <c r="F199" s="3">
        <v>428.82840000000004</v>
      </c>
      <c r="G199" s="3">
        <v>-521.1715999999999</v>
      </c>
      <c r="H199" s="3">
        <v>45.139831578947373</v>
      </c>
      <c r="I199" s="3">
        <v>0</v>
      </c>
      <c r="J199" s="3">
        <v>428.82840000000004</v>
      </c>
      <c r="K199" s="3">
        <v>-521.1715999999999</v>
      </c>
      <c r="L199" s="3">
        <v>45.139831578947373</v>
      </c>
      <c r="M199" s="3">
        <v>-92.343199999999911</v>
      </c>
      <c r="N199" s="3"/>
    </row>
    <row r="200" spans="2:14" x14ac:dyDescent="0.25">
      <c r="B200" s="7">
        <v>193</v>
      </c>
      <c r="C200" s="7" t="s">
        <v>583</v>
      </c>
      <c r="D200" s="3">
        <v>630</v>
      </c>
      <c r="E200" s="3">
        <v>0</v>
      </c>
      <c r="F200" s="3">
        <v>193.69503999999998</v>
      </c>
      <c r="G200" s="3">
        <v>-404.80496000000005</v>
      </c>
      <c r="H200" s="3">
        <v>32.363415204678361</v>
      </c>
      <c r="I200" s="3">
        <v>0</v>
      </c>
      <c r="J200" s="3">
        <v>89.602919999999997</v>
      </c>
      <c r="K200" s="3">
        <v>-508.89708000000002</v>
      </c>
      <c r="L200" s="3">
        <v>14.97124812030075</v>
      </c>
      <c r="M200" s="3">
        <v>-315.20204000000001</v>
      </c>
      <c r="N200" s="3" t="s">
        <v>584</v>
      </c>
    </row>
    <row r="201" spans="2:14" x14ac:dyDescent="0.25">
      <c r="B201" s="7">
        <v>194</v>
      </c>
      <c r="C201" s="7" t="s">
        <v>467</v>
      </c>
      <c r="D201" s="3">
        <v>630</v>
      </c>
      <c r="E201" s="3">
        <v>0</v>
      </c>
      <c r="F201" s="3">
        <v>326.36735999999996</v>
      </c>
      <c r="G201" s="3">
        <v>-272.13264000000004</v>
      </c>
      <c r="H201" s="3">
        <v>54.530887218045109</v>
      </c>
      <c r="I201" s="3">
        <v>0</v>
      </c>
      <c r="J201" s="3">
        <v>369.23633999999998</v>
      </c>
      <c r="K201" s="3">
        <v>-229.26366000000002</v>
      </c>
      <c r="L201" s="3">
        <v>61.693624060150377</v>
      </c>
      <c r="M201" s="3">
        <v>97.10369999999989</v>
      </c>
      <c r="N201" s="3"/>
    </row>
    <row r="202" spans="2:14" x14ac:dyDescent="0.25">
      <c r="B202" s="7">
        <v>195</v>
      </c>
      <c r="C202" s="7" t="s">
        <v>468</v>
      </c>
      <c r="D202" s="3">
        <v>630</v>
      </c>
      <c r="E202" s="3">
        <v>0</v>
      </c>
      <c r="F202" s="3">
        <v>248.43588</v>
      </c>
      <c r="G202" s="3">
        <v>-350.06412</v>
      </c>
      <c r="H202" s="3">
        <v>41.509754385964911</v>
      </c>
      <c r="I202" s="3">
        <v>0</v>
      </c>
      <c r="J202" s="3">
        <v>244.25279999999998</v>
      </c>
      <c r="K202" s="3">
        <v>-354.24720000000002</v>
      </c>
      <c r="L202" s="3">
        <v>40.810827067669173</v>
      </c>
      <c r="M202" s="3">
        <v>-105.81132000000002</v>
      </c>
      <c r="N202" s="3"/>
    </row>
    <row r="203" spans="2:14" x14ac:dyDescent="0.25">
      <c r="B203" s="7">
        <v>196</v>
      </c>
      <c r="C203" s="7" t="s">
        <v>469</v>
      </c>
      <c r="D203" s="3">
        <v>630</v>
      </c>
      <c r="E203" s="3">
        <v>0</v>
      </c>
      <c r="F203" s="3">
        <v>307.98028800000009</v>
      </c>
      <c r="G203" s="3">
        <v>-290.51971199999991</v>
      </c>
      <c r="H203" s="3">
        <v>51.458694736842112</v>
      </c>
      <c r="I203" s="3">
        <v>0</v>
      </c>
      <c r="J203" s="3">
        <v>161.052672</v>
      </c>
      <c r="K203" s="3">
        <v>-437.44732799999997</v>
      </c>
      <c r="L203" s="3">
        <v>26.909385463659145</v>
      </c>
      <c r="M203" s="3">
        <v>-129.46703999999988</v>
      </c>
      <c r="N203" s="3"/>
    </row>
    <row r="204" spans="2:14" x14ac:dyDescent="0.25">
      <c r="B204" s="7">
        <v>197</v>
      </c>
      <c r="C204" s="7" t="s">
        <v>470</v>
      </c>
      <c r="D204" s="3">
        <v>630</v>
      </c>
      <c r="E204" s="3">
        <v>0</v>
      </c>
      <c r="F204" s="3">
        <v>239.61784</v>
      </c>
      <c r="G204" s="3">
        <v>-358.88216</v>
      </c>
      <c r="H204" s="3">
        <v>40.036397660818714</v>
      </c>
      <c r="I204" s="3">
        <v>0</v>
      </c>
      <c r="J204" s="3">
        <v>210.42559999999997</v>
      </c>
      <c r="K204" s="3">
        <v>-388.07440000000003</v>
      </c>
      <c r="L204" s="3">
        <v>35.158830409356725</v>
      </c>
      <c r="M204" s="3">
        <v>-148.45656000000002</v>
      </c>
      <c r="N204" s="3"/>
    </row>
    <row r="205" spans="2:14" x14ac:dyDescent="0.25">
      <c r="B205" s="7">
        <v>198</v>
      </c>
      <c r="C205" s="7" t="s">
        <v>471</v>
      </c>
      <c r="D205" s="3">
        <v>630</v>
      </c>
      <c r="E205" s="3">
        <v>0</v>
      </c>
      <c r="F205" s="3">
        <v>137.33411999999998</v>
      </c>
      <c r="G205" s="3">
        <v>-461.16588000000002</v>
      </c>
      <c r="H205" s="3">
        <v>22.946385964912277</v>
      </c>
      <c r="I205" s="3">
        <v>0</v>
      </c>
      <c r="J205" s="3">
        <v>111.95844</v>
      </c>
      <c r="K205" s="3">
        <v>-486.54156</v>
      </c>
      <c r="L205" s="3">
        <v>18.70650626566416</v>
      </c>
      <c r="M205" s="3">
        <v>-349.20744000000002</v>
      </c>
      <c r="N205" s="3"/>
    </row>
    <row r="206" spans="2:14" x14ac:dyDescent="0.25">
      <c r="B206" s="7">
        <v>199</v>
      </c>
      <c r="C206" s="7" t="s">
        <v>472</v>
      </c>
      <c r="D206" s="3">
        <v>630</v>
      </c>
      <c r="E206" s="3">
        <v>0</v>
      </c>
      <c r="F206" s="3">
        <v>469.90019999999998</v>
      </c>
      <c r="G206" s="3">
        <v>-128.59980000000002</v>
      </c>
      <c r="H206" s="3">
        <v>78.51298245614035</v>
      </c>
      <c r="I206" s="3">
        <v>0</v>
      </c>
      <c r="J206" s="3">
        <v>83.930220000000006</v>
      </c>
      <c r="K206" s="3">
        <v>-514.56978000000004</v>
      </c>
      <c r="L206" s="3">
        <v>14.023428571428573</v>
      </c>
      <c r="M206" s="3">
        <v>-44.669579999999996</v>
      </c>
      <c r="N206" s="3"/>
    </row>
    <row r="207" spans="2:14" x14ac:dyDescent="0.25">
      <c r="B207" s="7">
        <v>200</v>
      </c>
      <c r="C207" s="7" t="s">
        <v>473</v>
      </c>
      <c r="D207" s="3">
        <v>630</v>
      </c>
      <c r="E207" s="3">
        <v>0</v>
      </c>
      <c r="F207" s="3">
        <v>145.70652799999999</v>
      </c>
      <c r="G207" s="3">
        <v>-452.79347200000001</v>
      </c>
      <c r="H207" s="3">
        <v>24.345284544695069</v>
      </c>
      <c r="I207" s="3">
        <v>0</v>
      </c>
      <c r="J207" s="3">
        <v>272.17990800000001</v>
      </c>
      <c r="K207" s="3">
        <v>-326.32009199999999</v>
      </c>
      <c r="L207" s="3">
        <v>45.477010526315794</v>
      </c>
      <c r="M207" s="3">
        <v>-180.613564</v>
      </c>
      <c r="N207" s="3"/>
    </row>
    <row r="208" spans="2:14" x14ac:dyDescent="0.25">
      <c r="B208" s="7">
        <v>201</v>
      </c>
      <c r="C208" s="7" t="s">
        <v>474</v>
      </c>
      <c r="D208" s="3">
        <v>320</v>
      </c>
      <c r="E208" s="3">
        <v>0</v>
      </c>
      <c r="F208" s="3">
        <v>166.14470399999999</v>
      </c>
      <c r="G208" s="3">
        <v>-137.85529600000001</v>
      </c>
      <c r="H208" s="3">
        <v>54.652863157894735</v>
      </c>
      <c r="I208" s="3"/>
      <c r="J208" s="3"/>
      <c r="K208" s="3"/>
      <c r="L208" s="3"/>
      <c r="M208" s="3"/>
      <c r="N208" s="3"/>
    </row>
    <row r="209" spans="2:14" x14ac:dyDescent="0.25">
      <c r="B209" s="7">
        <v>202</v>
      </c>
      <c r="C209" s="7" t="s">
        <v>475</v>
      </c>
      <c r="D209" s="3">
        <v>1000</v>
      </c>
      <c r="E209" s="3">
        <v>0</v>
      </c>
      <c r="F209" s="3">
        <v>403.40916000000004</v>
      </c>
      <c r="G209" s="3">
        <v>-546.59083999999996</v>
      </c>
      <c r="H209" s="3">
        <v>42.464122105263165</v>
      </c>
      <c r="I209" s="3">
        <v>0</v>
      </c>
      <c r="J209" s="3">
        <v>170.89424</v>
      </c>
      <c r="K209" s="3">
        <v>-779.10576000000003</v>
      </c>
      <c r="L209" s="3">
        <v>17.988867368421051</v>
      </c>
      <c r="M209" s="3">
        <v>-375.69659999999999</v>
      </c>
      <c r="N209" s="3"/>
    </row>
    <row r="210" spans="2:14" x14ac:dyDescent="0.25">
      <c r="B210" s="7">
        <v>203</v>
      </c>
      <c r="C210" s="7" t="s">
        <v>585</v>
      </c>
      <c r="D210" s="3">
        <v>400</v>
      </c>
      <c r="E210" s="3">
        <v>0</v>
      </c>
      <c r="F210" s="3">
        <v>226.75664</v>
      </c>
      <c r="G210" s="3">
        <v>-153.24336</v>
      </c>
      <c r="H210" s="3">
        <v>59.672800000000002</v>
      </c>
      <c r="I210" s="3"/>
      <c r="J210" s="3"/>
      <c r="K210" s="3"/>
      <c r="L210" s="3"/>
      <c r="M210" s="3"/>
      <c r="N210" s="3"/>
    </row>
    <row r="211" spans="2:14" x14ac:dyDescent="0.25">
      <c r="B211" s="7">
        <v>204</v>
      </c>
      <c r="C211" s="7" t="s">
        <v>586</v>
      </c>
      <c r="D211" s="3">
        <v>630</v>
      </c>
      <c r="E211" s="3">
        <v>0</v>
      </c>
      <c r="F211" s="3">
        <v>337.37088</v>
      </c>
      <c r="G211" s="3">
        <v>-261.12912</v>
      </c>
      <c r="H211" s="3">
        <v>56.369403508771931</v>
      </c>
      <c r="I211" s="3">
        <v>0</v>
      </c>
      <c r="J211" s="3">
        <v>301.68864000000002</v>
      </c>
      <c r="K211" s="3">
        <v>-296.81135999999998</v>
      </c>
      <c r="L211" s="3">
        <v>50.40745864661654</v>
      </c>
      <c r="M211" s="3">
        <v>40.55952000000002</v>
      </c>
      <c r="N211" s="3"/>
    </row>
    <row r="212" spans="2:14" x14ac:dyDescent="0.25">
      <c r="B212" s="7">
        <v>205</v>
      </c>
      <c r="C212" s="7" t="s">
        <v>476</v>
      </c>
      <c r="D212" s="3">
        <v>400</v>
      </c>
      <c r="E212" s="3">
        <v>0</v>
      </c>
      <c r="F212" s="3">
        <v>191.803392</v>
      </c>
      <c r="G212" s="3">
        <v>-188.196608</v>
      </c>
      <c r="H212" s="3">
        <v>50.474576842105265</v>
      </c>
      <c r="I212" s="3"/>
      <c r="J212" s="3"/>
      <c r="K212" s="3"/>
      <c r="L212" s="3"/>
      <c r="M212" s="3"/>
      <c r="N212" s="3"/>
    </row>
    <row r="213" spans="2:14" x14ac:dyDescent="0.25">
      <c r="B213" s="7">
        <v>206</v>
      </c>
      <c r="C213" s="7" t="s">
        <v>477</v>
      </c>
      <c r="D213" s="3">
        <v>630</v>
      </c>
      <c r="E213" s="3">
        <v>0</v>
      </c>
      <c r="F213" s="3">
        <v>290.60723999999999</v>
      </c>
      <c r="G213" s="3">
        <v>-307.89276000000001</v>
      </c>
      <c r="H213" s="3">
        <v>48.555929824561403</v>
      </c>
      <c r="I213" s="3">
        <v>0</v>
      </c>
      <c r="J213" s="3">
        <v>207.29939999999996</v>
      </c>
      <c r="K213" s="3">
        <v>-391.20060000000001</v>
      </c>
      <c r="L213" s="3">
        <v>34.63649122807017</v>
      </c>
      <c r="M213" s="3">
        <v>-100.59336000000008</v>
      </c>
      <c r="N213" s="3"/>
    </row>
    <row r="214" spans="2:14" x14ac:dyDescent="0.25">
      <c r="B214" s="7">
        <v>207</v>
      </c>
      <c r="C214" s="7" t="s">
        <v>587</v>
      </c>
      <c r="D214" s="3">
        <v>630</v>
      </c>
      <c r="E214" s="3">
        <v>0</v>
      </c>
      <c r="F214" s="3">
        <v>52.435240000000007</v>
      </c>
      <c r="G214" s="3">
        <v>-546.06475999999998</v>
      </c>
      <c r="H214" s="3">
        <v>8.7611094402673366</v>
      </c>
      <c r="I214" s="3">
        <v>0</v>
      </c>
      <c r="J214" s="3">
        <v>35.753080000000004</v>
      </c>
      <c r="K214" s="3">
        <v>-562.74692000000005</v>
      </c>
      <c r="L214" s="3">
        <v>5.9737811194653307</v>
      </c>
      <c r="M214" s="3">
        <v>-510.31168000000002</v>
      </c>
      <c r="N214" s="3"/>
    </row>
    <row r="215" spans="2:14" x14ac:dyDescent="0.25">
      <c r="B215" s="7">
        <v>208</v>
      </c>
      <c r="C215" s="7" t="s">
        <v>478</v>
      </c>
      <c r="D215" s="3">
        <v>400</v>
      </c>
      <c r="E215" s="3">
        <v>0</v>
      </c>
      <c r="F215" s="3">
        <v>112.38136799999998</v>
      </c>
      <c r="G215" s="3">
        <v>-267.61863200000005</v>
      </c>
      <c r="H215" s="3">
        <v>29.574044210526313</v>
      </c>
      <c r="I215" s="3"/>
      <c r="J215" s="3"/>
      <c r="K215" s="3"/>
      <c r="L215" s="3"/>
      <c r="M215" s="3"/>
      <c r="N215" s="3"/>
    </row>
    <row r="216" spans="2:14" x14ac:dyDescent="0.25">
      <c r="B216" s="7">
        <v>209</v>
      </c>
      <c r="C216" s="7" t="s">
        <v>479</v>
      </c>
      <c r="D216" s="3">
        <v>400</v>
      </c>
      <c r="E216" s="3">
        <v>0</v>
      </c>
      <c r="F216" s="3">
        <v>239.40223999999998</v>
      </c>
      <c r="G216" s="3">
        <v>-140.59776000000002</v>
      </c>
      <c r="H216" s="3">
        <v>63.000589473684208</v>
      </c>
      <c r="I216" s="3"/>
      <c r="J216" s="3"/>
      <c r="K216" s="3"/>
      <c r="L216" s="3"/>
      <c r="M216" s="3"/>
      <c r="N216" s="3"/>
    </row>
    <row r="217" spans="2:14" x14ac:dyDescent="0.25">
      <c r="B217" s="7">
        <v>210</v>
      </c>
      <c r="C217" s="7" t="s">
        <v>480</v>
      </c>
      <c r="D217" s="3">
        <v>400</v>
      </c>
      <c r="E217" s="3">
        <v>0</v>
      </c>
      <c r="F217" s="3">
        <v>55.782144000000009</v>
      </c>
      <c r="G217" s="3">
        <v>-324.21785599999998</v>
      </c>
      <c r="H217" s="3">
        <v>14.679511578947372</v>
      </c>
      <c r="I217" s="3">
        <v>0</v>
      </c>
      <c r="J217" s="3">
        <v>55.401719999999997</v>
      </c>
      <c r="K217" s="3">
        <v>-324.59827999999999</v>
      </c>
      <c r="L217" s="3">
        <v>14.579400000000001</v>
      </c>
      <c r="M217" s="3">
        <v>-268.81613600000003</v>
      </c>
      <c r="N217" s="3"/>
    </row>
    <row r="218" spans="2:14" x14ac:dyDescent="0.25">
      <c r="B218" s="7">
        <v>211</v>
      </c>
      <c r="C218" s="7" t="s">
        <v>481</v>
      </c>
      <c r="D218" s="3">
        <v>320</v>
      </c>
      <c r="E218" s="3">
        <v>0</v>
      </c>
      <c r="F218" s="3">
        <v>57.682151999999995</v>
      </c>
      <c r="G218" s="3">
        <v>-246.317848</v>
      </c>
      <c r="H218" s="3">
        <v>18.974392105263156</v>
      </c>
      <c r="I218" s="3">
        <v>0</v>
      </c>
      <c r="J218" s="3">
        <v>120.814848</v>
      </c>
      <c r="K218" s="3">
        <v>-183.18515200000002</v>
      </c>
      <c r="L218" s="3">
        <v>39.741726315789471</v>
      </c>
      <c r="M218" s="3">
        <v>-125.50300000000001</v>
      </c>
      <c r="N218" s="3"/>
    </row>
    <row r="219" spans="2:14" x14ac:dyDescent="0.25">
      <c r="B219" s="7">
        <v>212</v>
      </c>
      <c r="C219" s="7" t="s">
        <v>482</v>
      </c>
      <c r="D219" s="3">
        <v>400</v>
      </c>
      <c r="E219" s="3">
        <v>0</v>
      </c>
      <c r="F219" s="3">
        <v>110.939136</v>
      </c>
      <c r="G219" s="3">
        <v>-269.06086399999998</v>
      </c>
      <c r="H219" s="3">
        <v>29.19450947368421</v>
      </c>
      <c r="I219" s="3">
        <v>0</v>
      </c>
      <c r="J219" s="3">
        <v>97.469855999999993</v>
      </c>
      <c r="K219" s="3">
        <v>-282.53014400000001</v>
      </c>
      <c r="L219" s="3">
        <v>25.649962105263157</v>
      </c>
      <c r="M219" s="3">
        <v>-171.59100799999999</v>
      </c>
      <c r="N219" s="3"/>
    </row>
    <row r="220" spans="2:14" x14ac:dyDescent="0.25">
      <c r="B220" s="7">
        <v>213</v>
      </c>
      <c r="C220" s="7" t="s">
        <v>483</v>
      </c>
      <c r="D220" s="3">
        <v>400</v>
      </c>
      <c r="E220" s="3">
        <v>0</v>
      </c>
      <c r="F220" s="3">
        <v>92.263863999999998</v>
      </c>
      <c r="G220" s="3">
        <v>-287.73613599999999</v>
      </c>
      <c r="H220" s="3">
        <v>24.279964210526312</v>
      </c>
      <c r="I220" s="3"/>
      <c r="J220" s="3"/>
      <c r="K220" s="3"/>
      <c r="L220" s="3"/>
      <c r="M220" s="3"/>
      <c r="N220" s="3"/>
    </row>
    <row r="221" spans="2:14" x14ac:dyDescent="0.25">
      <c r="B221" s="7">
        <v>214</v>
      </c>
      <c r="C221" s="7" t="s">
        <v>484</v>
      </c>
      <c r="D221" s="3">
        <v>1000</v>
      </c>
      <c r="E221" s="3">
        <v>0</v>
      </c>
      <c r="F221" s="3">
        <v>146.78070000000002</v>
      </c>
      <c r="G221" s="3">
        <v>-803.21929999999998</v>
      </c>
      <c r="H221" s="3">
        <v>15.450600000000003</v>
      </c>
      <c r="I221" s="3">
        <v>0</v>
      </c>
      <c r="J221" s="3">
        <v>131.75316000000001</v>
      </c>
      <c r="K221" s="3">
        <v>-818.24684000000002</v>
      </c>
      <c r="L221" s="3">
        <v>13.868753684210528</v>
      </c>
      <c r="M221" s="3">
        <v>-671.46614</v>
      </c>
      <c r="N221" s="3"/>
    </row>
    <row r="222" spans="2:14" x14ac:dyDescent="0.25">
      <c r="B222" s="7">
        <v>215</v>
      </c>
      <c r="C222" s="7" t="s">
        <v>485</v>
      </c>
      <c r="D222" s="3">
        <v>400</v>
      </c>
      <c r="E222" s="3">
        <v>0</v>
      </c>
      <c r="F222" s="3">
        <v>76.063679999999991</v>
      </c>
      <c r="G222" s="3">
        <v>-303.93632000000002</v>
      </c>
      <c r="H222" s="3">
        <v>20.016757894736838</v>
      </c>
      <c r="I222" s="3">
        <v>0</v>
      </c>
      <c r="J222" s="3">
        <v>39.355800000000002</v>
      </c>
      <c r="K222" s="3">
        <v>-340.64420000000001</v>
      </c>
      <c r="L222" s="3">
        <v>10.356789473684211</v>
      </c>
      <c r="M222" s="3">
        <v>-264.58051999999998</v>
      </c>
      <c r="N222" s="3"/>
    </row>
    <row r="223" spans="2:14" x14ac:dyDescent="0.25">
      <c r="B223" s="7">
        <v>216</v>
      </c>
      <c r="C223" s="7" t="s">
        <v>486</v>
      </c>
      <c r="D223" s="3">
        <v>630</v>
      </c>
      <c r="E223" s="3">
        <v>0</v>
      </c>
      <c r="F223" s="3">
        <v>378.87590399999999</v>
      </c>
      <c r="G223" s="3">
        <v>-219.62409600000001</v>
      </c>
      <c r="H223" s="3">
        <v>63.304244611528823</v>
      </c>
      <c r="I223" s="3">
        <v>0</v>
      </c>
      <c r="J223" s="3">
        <v>93.554559999999995</v>
      </c>
      <c r="K223" s="3">
        <v>-504.94544000000002</v>
      </c>
      <c r="L223" s="3">
        <v>15.631505430242271</v>
      </c>
      <c r="M223" s="3">
        <v>-126.06953600000003</v>
      </c>
      <c r="N223" s="3"/>
    </row>
    <row r="224" spans="2:14" x14ac:dyDescent="0.25">
      <c r="B224" s="7">
        <v>217</v>
      </c>
      <c r="C224" s="7" t="s">
        <v>487</v>
      </c>
      <c r="D224" s="3">
        <v>630</v>
      </c>
      <c r="E224" s="3">
        <v>0</v>
      </c>
      <c r="F224" s="3">
        <v>322.4298</v>
      </c>
      <c r="G224" s="3">
        <v>-276.0702</v>
      </c>
      <c r="H224" s="3">
        <v>53.872982456140349</v>
      </c>
      <c r="I224" s="3">
        <v>0</v>
      </c>
      <c r="J224" s="3">
        <v>158.38416000000001</v>
      </c>
      <c r="K224" s="3">
        <v>-440.11583999999999</v>
      </c>
      <c r="L224" s="3">
        <v>26.463518796992481</v>
      </c>
      <c r="M224" s="3">
        <v>-117.68603999999999</v>
      </c>
      <c r="N224" s="3"/>
    </row>
    <row r="225" spans="2:14" x14ac:dyDescent="0.25">
      <c r="B225" s="7">
        <v>218</v>
      </c>
      <c r="C225" s="7" t="s">
        <v>488</v>
      </c>
      <c r="D225" s="3">
        <v>630</v>
      </c>
      <c r="E225" s="3">
        <v>0</v>
      </c>
      <c r="F225" s="3">
        <v>252.76944</v>
      </c>
      <c r="G225" s="3">
        <v>-345.73055999999997</v>
      </c>
      <c r="H225" s="3">
        <v>42.233824561403509</v>
      </c>
      <c r="I225" s="3"/>
      <c r="J225" s="3"/>
      <c r="K225" s="3"/>
      <c r="L225" s="3"/>
      <c r="M225" s="3"/>
      <c r="N225" s="3"/>
    </row>
    <row r="226" spans="2:14" x14ac:dyDescent="0.25">
      <c r="B226" s="7">
        <v>219</v>
      </c>
      <c r="C226" s="7" t="s">
        <v>489</v>
      </c>
      <c r="D226" s="3">
        <v>400</v>
      </c>
      <c r="E226" s="3">
        <v>0</v>
      </c>
      <c r="F226" s="3">
        <v>181.51451999999998</v>
      </c>
      <c r="G226" s="3">
        <v>-198.48548000000002</v>
      </c>
      <c r="H226" s="3">
        <v>47.766978947368415</v>
      </c>
      <c r="I226" s="3"/>
      <c r="J226" s="3"/>
      <c r="K226" s="3"/>
      <c r="L226" s="3"/>
      <c r="M226" s="3"/>
      <c r="N226" s="3"/>
    </row>
    <row r="227" spans="2:14" x14ac:dyDescent="0.25">
      <c r="B227" s="7">
        <v>220</v>
      </c>
      <c r="C227" s="7" t="s">
        <v>490</v>
      </c>
      <c r="D227" s="3">
        <v>400</v>
      </c>
      <c r="E227" s="3">
        <v>0</v>
      </c>
      <c r="F227" s="3">
        <v>143.558448</v>
      </c>
      <c r="G227" s="3">
        <v>-236.441552</v>
      </c>
      <c r="H227" s="3">
        <v>37.778538947368425</v>
      </c>
      <c r="I227" s="3"/>
      <c r="J227" s="3"/>
      <c r="K227" s="3"/>
      <c r="L227" s="3"/>
      <c r="M227" s="3"/>
      <c r="N227" s="3"/>
    </row>
    <row r="228" spans="2:14" x14ac:dyDescent="0.25">
      <c r="B228" s="7">
        <v>221</v>
      </c>
      <c r="C228" s="7" t="s">
        <v>491</v>
      </c>
      <c r="D228" s="3">
        <v>400</v>
      </c>
      <c r="E228" s="3">
        <v>0</v>
      </c>
      <c r="F228" s="3">
        <v>168.42381599999999</v>
      </c>
      <c r="G228" s="3">
        <v>-211.57618400000001</v>
      </c>
      <c r="H228" s="3">
        <v>44.322056842105262</v>
      </c>
      <c r="I228" s="3"/>
      <c r="J228" s="3"/>
      <c r="K228" s="3"/>
      <c r="L228" s="3"/>
      <c r="M228" s="3"/>
      <c r="N228" s="3"/>
    </row>
    <row r="229" spans="2:14" x14ac:dyDescent="0.25">
      <c r="B229" s="7">
        <v>222</v>
      </c>
      <c r="C229" s="7" t="s">
        <v>492</v>
      </c>
      <c r="D229" s="3">
        <v>400</v>
      </c>
      <c r="E229" s="3">
        <v>0</v>
      </c>
      <c r="F229" s="3">
        <v>117.09852000000001</v>
      </c>
      <c r="G229" s="3">
        <v>-262.90147999999999</v>
      </c>
      <c r="H229" s="3">
        <v>30.815400000000004</v>
      </c>
      <c r="I229" s="3"/>
      <c r="J229" s="3"/>
      <c r="K229" s="3"/>
      <c r="L229" s="3"/>
      <c r="M229" s="3"/>
      <c r="N229" s="3"/>
    </row>
    <row r="230" spans="2:14" x14ac:dyDescent="0.25">
      <c r="B230" s="7">
        <v>223</v>
      </c>
      <c r="C230" s="7" t="s">
        <v>493</v>
      </c>
      <c r="D230" s="3">
        <v>400</v>
      </c>
      <c r="E230" s="3">
        <v>0</v>
      </c>
      <c r="F230" s="3">
        <v>187.60896000000002</v>
      </c>
      <c r="G230" s="3">
        <v>-192.39103999999998</v>
      </c>
      <c r="H230" s="3">
        <v>49.370778947368429</v>
      </c>
      <c r="I230" s="3"/>
      <c r="J230" s="3"/>
      <c r="K230" s="3"/>
      <c r="L230" s="3"/>
      <c r="M230" s="3"/>
      <c r="N230" s="3"/>
    </row>
    <row r="231" spans="2:14" x14ac:dyDescent="0.25">
      <c r="B231" s="7">
        <v>224</v>
      </c>
      <c r="C231" s="7" t="s">
        <v>494</v>
      </c>
      <c r="D231" s="3">
        <v>400</v>
      </c>
      <c r="E231" s="3">
        <v>0</v>
      </c>
      <c r="F231" s="3">
        <v>159.13867199999999</v>
      </c>
      <c r="G231" s="3">
        <v>-220.86132800000001</v>
      </c>
      <c r="H231" s="3">
        <v>41.878597894736842</v>
      </c>
      <c r="I231" s="3"/>
      <c r="J231" s="3"/>
      <c r="K231" s="3"/>
      <c r="L231" s="3"/>
      <c r="M231" s="3"/>
      <c r="N231" s="3"/>
    </row>
    <row r="232" spans="2:14" x14ac:dyDescent="0.25">
      <c r="B232" s="7">
        <v>225</v>
      </c>
      <c r="C232" s="7" t="s">
        <v>495</v>
      </c>
      <c r="D232" s="3">
        <v>400</v>
      </c>
      <c r="E232" s="3">
        <v>0</v>
      </c>
      <c r="F232" s="3">
        <v>63.981456000000009</v>
      </c>
      <c r="G232" s="3">
        <v>-316.01854400000002</v>
      </c>
      <c r="H232" s="3">
        <v>16.837225263157897</v>
      </c>
      <c r="I232" s="3"/>
      <c r="J232" s="3"/>
      <c r="K232" s="3"/>
      <c r="L232" s="3"/>
      <c r="M232" s="3"/>
      <c r="N232" s="3"/>
    </row>
    <row r="233" spans="2:14" x14ac:dyDescent="0.25">
      <c r="B233" s="7">
        <v>226</v>
      </c>
      <c r="C233" s="7" t="s">
        <v>496</v>
      </c>
      <c r="D233" s="3">
        <v>400</v>
      </c>
      <c r="E233" s="3">
        <v>0</v>
      </c>
      <c r="F233" s="3">
        <v>162.860544</v>
      </c>
      <c r="G233" s="3">
        <v>-217.139456</v>
      </c>
      <c r="H233" s="3">
        <v>42.858037894736846</v>
      </c>
      <c r="I233" s="3"/>
      <c r="J233" s="3"/>
      <c r="K233" s="3"/>
      <c r="L233" s="3"/>
      <c r="M233" s="3"/>
      <c r="N233" s="3"/>
    </row>
    <row r="234" spans="2:14" x14ac:dyDescent="0.25">
      <c r="B234" s="7">
        <v>227</v>
      </c>
      <c r="C234" s="7" t="s">
        <v>497</v>
      </c>
      <c r="D234" s="3">
        <v>400</v>
      </c>
      <c r="E234" s="3">
        <v>0</v>
      </c>
      <c r="F234" s="3">
        <v>175.74849599999999</v>
      </c>
      <c r="G234" s="3">
        <v>-204.25150400000001</v>
      </c>
      <c r="H234" s="3">
        <v>46.249604210526314</v>
      </c>
      <c r="I234" s="3"/>
      <c r="J234" s="3"/>
      <c r="K234" s="3"/>
      <c r="L234" s="3"/>
      <c r="M234" s="3"/>
      <c r="N234" s="3"/>
    </row>
    <row r="235" spans="2:14" x14ac:dyDescent="0.25">
      <c r="B235" s="7">
        <v>228</v>
      </c>
      <c r="C235" s="7" t="s">
        <v>498</v>
      </c>
      <c r="D235" s="3">
        <v>320</v>
      </c>
      <c r="E235" s="3">
        <v>0</v>
      </c>
      <c r="F235" s="3">
        <v>247.90550400000001</v>
      </c>
      <c r="G235" s="3">
        <v>-56.094495999999992</v>
      </c>
      <c r="H235" s="3">
        <v>81.547863157894739</v>
      </c>
      <c r="I235" s="3"/>
      <c r="J235" s="3"/>
      <c r="K235" s="3"/>
      <c r="L235" s="3"/>
      <c r="M235" s="3"/>
      <c r="N235" s="3"/>
    </row>
    <row r="236" spans="2:14" x14ac:dyDescent="0.25">
      <c r="B236" s="7">
        <v>229</v>
      </c>
      <c r="C236" s="7" t="s">
        <v>499</v>
      </c>
      <c r="D236" s="3">
        <v>320</v>
      </c>
      <c r="E236" s="3">
        <v>0</v>
      </c>
      <c r="F236" s="3">
        <v>140.82076799999999</v>
      </c>
      <c r="G236" s="3">
        <v>-163.17923200000001</v>
      </c>
      <c r="H236" s="3">
        <v>46.322621052631575</v>
      </c>
      <c r="I236" s="3"/>
      <c r="J236" s="3"/>
      <c r="K236" s="3"/>
      <c r="L236" s="3"/>
      <c r="M236" s="3"/>
      <c r="N236" s="3"/>
    </row>
    <row r="237" spans="2:14" x14ac:dyDescent="0.25">
      <c r="B237" s="7">
        <v>230</v>
      </c>
      <c r="C237" s="7" t="s">
        <v>500</v>
      </c>
      <c r="D237" s="3">
        <v>630</v>
      </c>
      <c r="E237" s="3">
        <v>0</v>
      </c>
      <c r="F237" s="3">
        <v>377.73053999999996</v>
      </c>
      <c r="G237" s="3">
        <v>-220.76946000000004</v>
      </c>
      <c r="H237" s="3">
        <v>63.11287218045112</v>
      </c>
      <c r="I237" s="3"/>
      <c r="J237" s="3"/>
      <c r="K237" s="3"/>
      <c r="L237" s="3"/>
      <c r="M237" s="3"/>
      <c r="N237" s="3"/>
    </row>
    <row r="238" spans="2:14" x14ac:dyDescent="0.25">
      <c r="B238" s="7">
        <v>231</v>
      </c>
      <c r="C238" s="7" t="s">
        <v>501</v>
      </c>
      <c r="D238" s="3">
        <v>400</v>
      </c>
      <c r="E238" s="3">
        <v>0</v>
      </c>
      <c r="F238" s="3">
        <v>261.85913599999998</v>
      </c>
      <c r="G238" s="3">
        <v>-118.14086400000002</v>
      </c>
      <c r="H238" s="3">
        <v>68.910298947368418</v>
      </c>
      <c r="I238" s="3"/>
      <c r="J238" s="3"/>
      <c r="K238" s="3"/>
      <c r="L238" s="3"/>
      <c r="M238" s="3"/>
      <c r="N238" s="3"/>
    </row>
    <row r="239" spans="2:14" x14ac:dyDescent="0.25">
      <c r="B239" s="7">
        <v>232</v>
      </c>
      <c r="C239" s="7" t="s">
        <v>502</v>
      </c>
      <c r="D239" s="3">
        <v>400</v>
      </c>
      <c r="E239" s="3">
        <v>0</v>
      </c>
      <c r="F239" s="3">
        <v>189.50553600000001</v>
      </c>
      <c r="G239" s="3">
        <v>-190.49446399999999</v>
      </c>
      <c r="H239" s="3">
        <v>49.869877894736838</v>
      </c>
      <c r="I239" s="3"/>
      <c r="J239" s="3"/>
      <c r="K239" s="3"/>
      <c r="L239" s="3"/>
      <c r="M239" s="3"/>
      <c r="N239" s="3"/>
    </row>
    <row r="240" spans="2:14" x14ac:dyDescent="0.25">
      <c r="B240" s="7">
        <v>233</v>
      </c>
      <c r="C240" s="7" t="s">
        <v>503</v>
      </c>
      <c r="D240" s="3">
        <v>630</v>
      </c>
      <c r="E240" s="3">
        <v>0</v>
      </c>
      <c r="F240" s="3">
        <v>271.06067999999999</v>
      </c>
      <c r="G240" s="3">
        <v>-327.43932000000001</v>
      </c>
      <c r="H240" s="3">
        <v>45.290005012531324</v>
      </c>
      <c r="I240" s="3"/>
      <c r="J240" s="3"/>
      <c r="K240" s="3"/>
      <c r="L240" s="3"/>
      <c r="M240" s="3"/>
      <c r="N240" s="3"/>
    </row>
    <row r="241" spans="2:14" x14ac:dyDescent="0.25">
      <c r="B241" s="7">
        <v>234</v>
      </c>
      <c r="C241" s="7" t="s">
        <v>504</v>
      </c>
      <c r="D241" s="3">
        <v>320</v>
      </c>
      <c r="E241" s="3">
        <v>0</v>
      </c>
      <c r="F241" s="3">
        <v>195.22271999999998</v>
      </c>
      <c r="G241" s="3">
        <v>-108.77728000000002</v>
      </c>
      <c r="H241" s="3">
        <v>64.218000000000004</v>
      </c>
      <c r="I241" s="3"/>
      <c r="J241" s="3"/>
      <c r="K241" s="3"/>
      <c r="L241" s="3"/>
      <c r="M241" s="3"/>
      <c r="N241" s="3"/>
    </row>
    <row r="242" spans="2:14" x14ac:dyDescent="0.25">
      <c r="B242" s="7">
        <v>235</v>
      </c>
      <c r="C242" s="7" t="s">
        <v>505</v>
      </c>
      <c r="D242" s="3">
        <v>400</v>
      </c>
      <c r="E242" s="3">
        <v>0</v>
      </c>
      <c r="F242" s="3">
        <v>88.462440000000001</v>
      </c>
      <c r="G242" s="3">
        <v>-291.53755999999998</v>
      </c>
      <c r="H242" s="3">
        <v>23.279589473684211</v>
      </c>
      <c r="I242" s="3"/>
      <c r="J242" s="3"/>
      <c r="K242" s="3"/>
      <c r="L242" s="3"/>
      <c r="M242" s="3"/>
      <c r="N242" s="3"/>
    </row>
    <row r="243" spans="2:14" x14ac:dyDescent="0.25">
      <c r="B243" s="7">
        <v>236</v>
      </c>
      <c r="C243" s="7" t="s">
        <v>506</v>
      </c>
      <c r="D243" s="3">
        <v>630</v>
      </c>
      <c r="E243" s="3">
        <v>0</v>
      </c>
      <c r="F243" s="3">
        <v>312.53376000000003</v>
      </c>
      <c r="G243" s="3">
        <v>-285.96623999999997</v>
      </c>
      <c r="H243" s="3">
        <v>52.219508771929831</v>
      </c>
      <c r="I243" s="3"/>
      <c r="J243" s="3"/>
      <c r="K243" s="3"/>
      <c r="L243" s="3"/>
      <c r="M243" s="3"/>
      <c r="N243" s="3"/>
    </row>
    <row r="244" spans="2:14" x14ac:dyDescent="0.25">
      <c r="B244" s="7">
        <v>237</v>
      </c>
      <c r="C244" s="7" t="s">
        <v>507</v>
      </c>
      <c r="D244" s="3">
        <v>630</v>
      </c>
      <c r="E244" s="3">
        <v>0</v>
      </c>
      <c r="F244" s="3">
        <v>310.70116000000002</v>
      </c>
      <c r="G244" s="3">
        <v>-287.79883999999998</v>
      </c>
      <c r="H244" s="3">
        <v>51.913309941520467</v>
      </c>
      <c r="I244" s="3"/>
      <c r="J244" s="3"/>
      <c r="K244" s="3"/>
      <c r="L244" s="3"/>
      <c r="M244" s="3"/>
      <c r="N244" s="3"/>
    </row>
    <row r="245" spans="2:14" x14ac:dyDescent="0.25">
      <c r="B245" s="7">
        <v>238</v>
      </c>
      <c r="C245" s="7" t="s">
        <v>508</v>
      </c>
      <c r="D245" s="3">
        <v>400</v>
      </c>
      <c r="E245" s="3">
        <v>0</v>
      </c>
      <c r="F245" s="3">
        <v>151.95135999999999</v>
      </c>
      <c r="G245" s="3">
        <v>-228.04864000000001</v>
      </c>
      <c r="H245" s="3">
        <v>39.987200000000001</v>
      </c>
      <c r="I245" s="3"/>
      <c r="J245" s="3"/>
      <c r="K245" s="3"/>
      <c r="L245" s="3"/>
      <c r="M245" s="3"/>
      <c r="N245" s="3"/>
    </row>
    <row r="246" spans="2:14" x14ac:dyDescent="0.25">
      <c r="B246" s="7">
        <v>239</v>
      </c>
      <c r="C246" s="7" t="s">
        <v>509</v>
      </c>
      <c r="D246" s="3">
        <v>400</v>
      </c>
      <c r="E246" s="3">
        <v>0</v>
      </c>
      <c r="F246" s="3">
        <v>289.81427200000002</v>
      </c>
      <c r="G246" s="3">
        <v>-90.185727999999983</v>
      </c>
      <c r="H246" s="3">
        <v>76.266913684210536</v>
      </c>
      <c r="I246" s="3"/>
      <c r="J246" s="3"/>
      <c r="K246" s="3"/>
      <c r="L246" s="3"/>
      <c r="M246" s="3"/>
      <c r="N246" s="3"/>
    </row>
    <row r="247" spans="2:14" x14ac:dyDescent="0.25">
      <c r="B247" s="7">
        <v>240</v>
      </c>
      <c r="C247" s="7" t="s">
        <v>510</v>
      </c>
      <c r="D247" s="3">
        <v>400</v>
      </c>
      <c r="E247" s="3">
        <v>0</v>
      </c>
      <c r="F247" s="3">
        <v>245.83679999999998</v>
      </c>
      <c r="G247" s="3">
        <v>-134.16320000000002</v>
      </c>
      <c r="H247" s="3">
        <v>64.693894736842111</v>
      </c>
      <c r="I247" s="3"/>
      <c r="J247" s="3"/>
      <c r="K247" s="3"/>
      <c r="L247" s="3"/>
      <c r="M247" s="3"/>
      <c r="N247" s="3"/>
    </row>
    <row r="248" spans="2:14" x14ac:dyDescent="0.25">
      <c r="B248" s="7">
        <v>241</v>
      </c>
      <c r="C248" s="7" t="s">
        <v>511</v>
      </c>
      <c r="D248" s="3">
        <v>630</v>
      </c>
      <c r="E248" s="3">
        <v>0</v>
      </c>
      <c r="F248" s="3">
        <v>31.481999999999999</v>
      </c>
      <c r="G248" s="3">
        <v>-567.01800000000003</v>
      </c>
      <c r="H248" s="3">
        <v>5.2601503759398494</v>
      </c>
      <c r="I248" s="3">
        <v>0</v>
      </c>
      <c r="J248" s="3">
        <v>96.373199999999997</v>
      </c>
      <c r="K248" s="3">
        <v>-502.1268</v>
      </c>
      <c r="L248" s="3">
        <v>16.102456140350878</v>
      </c>
      <c r="M248" s="3">
        <v>-470.64480000000003</v>
      </c>
      <c r="N248" s="3"/>
    </row>
    <row r="249" spans="2:14" x14ac:dyDescent="0.25">
      <c r="B249" s="7">
        <v>242</v>
      </c>
      <c r="C249" s="7" t="s">
        <v>512</v>
      </c>
      <c r="D249" s="3">
        <v>400</v>
      </c>
      <c r="E249" s="3">
        <v>0</v>
      </c>
      <c r="F249" s="3">
        <v>120.593</v>
      </c>
      <c r="G249" s="3">
        <v>-259.40699999999998</v>
      </c>
      <c r="H249" s="3">
        <v>31.735000000000003</v>
      </c>
      <c r="I249" s="3"/>
      <c r="J249" s="3"/>
      <c r="K249" s="3"/>
      <c r="L249" s="3"/>
      <c r="M249" s="3"/>
      <c r="N249" s="3"/>
    </row>
    <row r="250" spans="2:14" x14ac:dyDescent="0.25">
      <c r="B250" s="7">
        <v>243</v>
      </c>
      <c r="C250" s="7" t="s">
        <v>513</v>
      </c>
      <c r="D250" s="3">
        <v>400</v>
      </c>
      <c r="E250" s="3">
        <v>0</v>
      </c>
      <c r="F250" s="3">
        <v>212.36371199999999</v>
      </c>
      <c r="G250" s="3">
        <v>-167.63628800000001</v>
      </c>
      <c r="H250" s="3">
        <v>55.88518736842105</v>
      </c>
      <c r="I250" s="3"/>
      <c r="J250" s="3"/>
      <c r="K250" s="3"/>
      <c r="L250" s="3"/>
      <c r="M250" s="3"/>
      <c r="N250" s="3"/>
    </row>
    <row r="251" spans="2:14" x14ac:dyDescent="0.25">
      <c r="B251" s="7">
        <v>244</v>
      </c>
      <c r="C251" s="7" t="s">
        <v>514</v>
      </c>
      <c r="D251" s="3">
        <v>400</v>
      </c>
      <c r="E251" s="3">
        <v>0</v>
      </c>
      <c r="F251" s="3">
        <v>213.87519999999998</v>
      </c>
      <c r="G251" s="3">
        <v>-166.12480000000002</v>
      </c>
      <c r="H251" s="3">
        <v>56.282947368421041</v>
      </c>
      <c r="I251" s="3"/>
      <c r="J251" s="3"/>
      <c r="K251" s="3"/>
      <c r="L251" s="3"/>
      <c r="M251" s="3"/>
      <c r="N251" s="3"/>
    </row>
    <row r="252" spans="2:14" x14ac:dyDescent="0.25">
      <c r="B252" s="7">
        <v>245</v>
      </c>
      <c r="C252" s="7" t="s">
        <v>515</v>
      </c>
      <c r="D252" s="3">
        <v>630</v>
      </c>
      <c r="E252" s="3">
        <v>0</v>
      </c>
      <c r="F252" s="3">
        <v>46.624248000000009</v>
      </c>
      <c r="G252" s="3">
        <v>-551.87575200000003</v>
      </c>
      <c r="H252" s="3">
        <v>7.7901834586466183</v>
      </c>
      <c r="I252" s="3">
        <v>0</v>
      </c>
      <c r="J252" s="3">
        <v>82.797439999999995</v>
      </c>
      <c r="K252" s="3">
        <v>-515.70255999999995</v>
      </c>
      <c r="L252" s="3">
        <v>13.83415873015873</v>
      </c>
      <c r="M252" s="3">
        <v>-469.07831199999998</v>
      </c>
      <c r="N252" s="3"/>
    </row>
    <row r="253" spans="2:14" x14ac:dyDescent="0.25">
      <c r="B253" s="7">
        <v>246</v>
      </c>
      <c r="C253" s="7" t="s">
        <v>516</v>
      </c>
      <c r="D253" s="3">
        <v>1000</v>
      </c>
      <c r="E253" s="3">
        <v>0</v>
      </c>
      <c r="F253" s="3">
        <v>181.23247999999998</v>
      </c>
      <c r="G253" s="3">
        <v>-768.76751999999999</v>
      </c>
      <c r="H253" s="3">
        <v>19.077103157894733</v>
      </c>
      <c r="I253" s="3">
        <v>0</v>
      </c>
      <c r="J253" s="3">
        <v>72.868927999999997</v>
      </c>
      <c r="K253" s="3">
        <v>-877.13107200000002</v>
      </c>
      <c r="L253" s="3">
        <v>7.6704134736842109</v>
      </c>
      <c r="M253" s="3">
        <v>-695.89859200000001</v>
      </c>
      <c r="N253" s="3"/>
    </row>
    <row r="254" spans="2:14" x14ac:dyDescent="0.25">
      <c r="B254" s="7">
        <v>247</v>
      </c>
      <c r="C254" s="7" t="s">
        <v>517</v>
      </c>
      <c r="D254" s="3">
        <v>1000</v>
      </c>
      <c r="E254" s="3">
        <v>0</v>
      </c>
      <c r="F254" s="3">
        <v>243.54792</v>
      </c>
      <c r="G254" s="3">
        <v>-706.45208000000002</v>
      </c>
      <c r="H254" s="3">
        <v>25.636623157894739</v>
      </c>
      <c r="I254" s="3">
        <v>0</v>
      </c>
      <c r="J254" s="3">
        <v>104.80073999999999</v>
      </c>
      <c r="K254" s="3">
        <v>-845.19925999999998</v>
      </c>
      <c r="L254" s="3">
        <v>11.031656842105262</v>
      </c>
      <c r="M254" s="3">
        <v>-601.65134</v>
      </c>
      <c r="N254" s="3"/>
    </row>
    <row r="255" spans="2:14" x14ac:dyDescent="0.25">
      <c r="B255" s="7">
        <v>248</v>
      </c>
      <c r="C255" s="7" t="s">
        <v>518</v>
      </c>
      <c r="D255" s="3">
        <v>630</v>
      </c>
      <c r="E255" s="3">
        <v>0</v>
      </c>
      <c r="F255" s="3">
        <v>133.37015999999997</v>
      </c>
      <c r="G255" s="3">
        <v>-465.12984000000006</v>
      </c>
      <c r="H255" s="3">
        <v>22.284070175438593</v>
      </c>
      <c r="I255" s="3">
        <v>0</v>
      </c>
      <c r="J255" s="3">
        <v>135.53034</v>
      </c>
      <c r="K255" s="3">
        <v>-462.96965999999998</v>
      </c>
      <c r="L255" s="3">
        <v>22.645002506265662</v>
      </c>
      <c r="M255" s="3">
        <v>-329.59950000000003</v>
      </c>
      <c r="N255" s="3"/>
    </row>
    <row r="256" spans="2:14" x14ac:dyDescent="0.25">
      <c r="B256" s="7">
        <v>249</v>
      </c>
      <c r="C256" s="7" t="s">
        <v>519</v>
      </c>
      <c r="D256" s="3">
        <v>630</v>
      </c>
      <c r="E256" s="3">
        <v>0</v>
      </c>
      <c r="F256" s="3">
        <v>118.62312</v>
      </c>
      <c r="G256" s="3">
        <v>-479.87688000000003</v>
      </c>
      <c r="H256" s="3">
        <v>19.820070175438598</v>
      </c>
      <c r="I256" s="3">
        <v>0</v>
      </c>
      <c r="J256" s="3">
        <v>88.260480000000015</v>
      </c>
      <c r="K256" s="3">
        <v>-510.23951999999997</v>
      </c>
      <c r="L256" s="3">
        <v>14.746947368421054</v>
      </c>
      <c r="M256" s="3">
        <v>-391.6164</v>
      </c>
      <c r="N256" s="3"/>
    </row>
    <row r="257" spans="2:14" x14ac:dyDescent="0.25">
      <c r="B257" s="7">
        <v>250</v>
      </c>
      <c r="C257" s="7" t="s">
        <v>520</v>
      </c>
      <c r="D257" s="3">
        <v>630</v>
      </c>
      <c r="E257" s="3">
        <v>0</v>
      </c>
      <c r="F257" s="3">
        <v>35.486879999999999</v>
      </c>
      <c r="G257" s="3">
        <v>-563.01311999999996</v>
      </c>
      <c r="H257" s="3">
        <v>5.9293032581453629</v>
      </c>
      <c r="I257" s="3">
        <v>0</v>
      </c>
      <c r="J257" s="3">
        <v>58.805999999999997</v>
      </c>
      <c r="K257" s="3">
        <v>-539.69399999999996</v>
      </c>
      <c r="L257" s="3">
        <v>9.8255639097744361</v>
      </c>
      <c r="M257" s="3">
        <v>-504.20712000000003</v>
      </c>
      <c r="N257" s="3"/>
    </row>
    <row r="258" spans="2:14" x14ac:dyDescent="0.25">
      <c r="B258" s="7">
        <v>251</v>
      </c>
      <c r="C258" s="7" t="s">
        <v>521</v>
      </c>
      <c r="D258" s="3">
        <v>630</v>
      </c>
      <c r="E258" s="3">
        <v>0</v>
      </c>
      <c r="F258" s="3">
        <v>73.735199999999992</v>
      </c>
      <c r="G258" s="3">
        <v>-524.76480000000004</v>
      </c>
      <c r="H258" s="3">
        <v>12.319999999999999</v>
      </c>
      <c r="I258" s="3">
        <v>0</v>
      </c>
      <c r="J258" s="3">
        <v>76.839839999999995</v>
      </c>
      <c r="K258" s="3">
        <v>-521.66016000000002</v>
      </c>
      <c r="L258" s="3">
        <v>12.838736842105261</v>
      </c>
      <c r="M258" s="3">
        <v>-447.92496</v>
      </c>
      <c r="N258" s="3"/>
    </row>
    <row r="259" spans="2:14" x14ac:dyDescent="0.25">
      <c r="B259" s="7">
        <v>252</v>
      </c>
      <c r="C259" s="7" t="s">
        <v>522</v>
      </c>
      <c r="D259" s="3">
        <v>630</v>
      </c>
      <c r="E259" s="3">
        <v>0</v>
      </c>
      <c r="F259" s="3">
        <v>244.74912</v>
      </c>
      <c r="G259" s="3">
        <v>-353.75088</v>
      </c>
      <c r="H259" s="3">
        <v>40.893754385964911</v>
      </c>
      <c r="I259" s="3">
        <v>0</v>
      </c>
      <c r="J259" s="3">
        <v>411.06295999999998</v>
      </c>
      <c r="K259" s="3">
        <v>-187.43704000000002</v>
      </c>
      <c r="L259" s="3">
        <v>68.682198830409362</v>
      </c>
      <c r="M259" s="3">
        <v>57.312079999999924</v>
      </c>
      <c r="N259" s="3"/>
    </row>
    <row r="260" spans="2:14" x14ac:dyDescent="0.25">
      <c r="B260" s="7">
        <v>253</v>
      </c>
      <c r="C260" s="7" t="s">
        <v>523</v>
      </c>
      <c r="D260" s="3">
        <v>400</v>
      </c>
      <c r="E260" s="3">
        <v>0</v>
      </c>
      <c r="F260" s="3">
        <v>189.12009600000002</v>
      </c>
      <c r="G260" s="3">
        <v>-190.87990399999998</v>
      </c>
      <c r="H260" s="3">
        <v>49.768446315789475</v>
      </c>
      <c r="I260" s="3"/>
      <c r="J260" s="3"/>
      <c r="K260" s="3"/>
      <c r="L260" s="3"/>
      <c r="M260" s="3"/>
      <c r="N260" s="3"/>
    </row>
    <row r="261" spans="2:14" x14ac:dyDescent="0.25">
      <c r="B261" s="7">
        <v>254</v>
      </c>
      <c r="C261" s="7" t="s">
        <v>524</v>
      </c>
      <c r="D261" s="3">
        <v>400</v>
      </c>
      <c r="E261" s="3">
        <v>0</v>
      </c>
      <c r="F261" s="3">
        <v>129.30790400000001</v>
      </c>
      <c r="G261" s="3">
        <v>-250.69209599999999</v>
      </c>
      <c r="H261" s="3">
        <v>34.028395789473684</v>
      </c>
      <c r="I261" s="3"/>
      <c r="J261" s="3"/>
      <c r="K261" s="3"/>
      <c r="L261" s="3"/>
      <c r="M261" s="3"/>
      <c r="N261" s="3"/>
    </row>
    <row r="262" spans="2:14" x14ac:dyDescent="0.25">
      <c r="B262" s="7">
        <v>255</v>
      </c>
      <c r="C262" s="7" t="s">
        <v>525</v>
      </c>
      <c r="D262" s="3">
        <v>320</v>
      </c>
      <c r="E262" s="3">
        <v>0</v>
      </c>
      <c r="F262" s="3">
        <v>266.41612799999996</v>
      </c>
      <c r="G262" s="3">
        <v>-37.583872000000042</v>
      </c>
      <c r="H262" s="3">
        <v>87.636884210526304</v>
      </c>
      <c r="I262" s="3"/>
      <c r="J262" s="3"/>
      <c r="K262" s="3"/>
      <c r="L262" s="3"/>
      <c r="M262" s="3"/>
      <c r="N262" s="3"/>
    </row>
    <row r="263" spans="2:14" x14ac:dyDescent="0.25">
      <c r="B263" s="7">
        <v>256</v>
      </c>
      <c r="C263" s="7" t="s">
        <v>526</v>
      </c>
      <c r="D263" s="3">
        <v>400</v>
      </c>
      <c r="E263" s="3">
        <v>0</v>
      </c>
      <c r="F263" s="3">
        <v>191.40739199999999</v>
      </c>
      <c r="G263" s="3">
        <v>-188.59260800000001</v>
      </c>
      <c r="H263" s="3">
        <v>50.370366315789475</v>
      </c>
      <c r="I263" s="3"/>
      <c r="J263" s="3"/>
      <c r="K263" s="3"/>
      <c r="L263" s="3"/>
      <c r="M263" s="3"/>
      <c r="N263" s="3"/>
    </row>
    <row r="264" spans="2:14" x14ac:dyDescent="0.25">
      <c r="B264" s="7">
        <v>257</v>
      </c>
      <c r="C264" s="7" t="s">
        <v>527</v>
      </c>
      <c r="D264" s="3">
        <v>320</v>
      </c>
      <c r="E264" s="3">
        <v>0</v>
      </c>
      <c r="F264" s="3">
        <v>174</v>
      </c>
      <c r="G264" s="3">
        <v>-130</v>
      </c>
      <c r="H264" s="3">
        <v>57.23684210526315</v>
      </c>
      <c r="I264" s="3"/>
      <c r="J264" s="3"/>
      <c r="K264" s="3"/>
      <c r="L264" s="3"/>
      <c r="M264" s="3"/>
      <c r="N264" s="3"/>
    </row>
    <row r="265" spans="2:14" x14ac:dyDescent="0.25">
      <c r="B265" s="7">
        <v>258</v>
      </c>
      <c r="C265" s="7" t="s">
        <v>528</v>
      </c>
      <c r="D265" s="3">
        <v>400</v>
      </c>
      <c r="E265" s="3">
        <v>0</v>
      </c>
      <c r="F265" s="3">
        <v>214.70803199999997</v>
      </c>
      <c r="G265" s="3">
        <v>-165.29196800000003</v>
      </c>
      <c r="H265" s="3">
        <v>56.502113684210521</v>
      </c>
      <c r="I265" s="3"/>
      <c r="J265" s="3"/>
      <c r="K265" s="3"/>
      <c r="L265" s="3"/>
      <c r="M265" s="3"/>
      <c r="N265" s="3"/>
    </row>
    <row r="266" spans="2:14" x14ac:dyDescent="0.25">
      <c r="B266" s="7">
        <v>259</v>
      </c>
      <c r="C266" s="7" t="s">
        <v>529</v>
      </c>
      <c r="D266" s="3">
        <v>400</v>
      </c>
      <c r="E266" s="3">
        <v>0</v>
      </c>
      <c r="F266" s="3">
        <v>232.70860799999994</v>
      </c>
      <c r="G266" s="3">
        <v>-147.29139200000006</v>
      </c>
      <c r="H266" s="3">
        <v>61.239107368421045</v>
      </c>
      <c r="I266" s="3"/>
      <c r="J266" s="3"/>
      <c r="K266" s="3"/>
      <c r="L266" s="3"/>
      <c r="M266" s="3"/>
      <c r="N266" s="3"/>
    </row>
    <row r="267" spans="2:14" x14ac:dyDescent="0.25">
      <c r="B267" s="7">
        <v>260</v>
      </c>
      <c r="C267" s="7" t="s">
        <v>530</v>
      </c>
      <c r="D267" s="3">
        <v>400</v>
      </c>
      <c r="E267" s="3">
        <v>0</v>
      </c>
      <c r="F267" s="3">
        <v>216.694896</v>
      </c>
      <c r="G267" s="3">
        <v>-163.305104</v>
      </c>
      <c r="H267" s="3">
        <v>57.024972631578954</v>
      </c>
      <c r="I267" s="3"/>
      <c r="J267" s="3"/>
      <c r="K267" s="3"/>
      <c r="L267" s="3"/>
      <c r="M267" s="3"/>
      <c r="N267" s="3"/>
    </row>
    <row r="268" spans="2:14" x14ac:dyDescent="0.25">
      <c r="B268" s="7">
        <v>261</v>
      </c>
      <c r="C268" s="7" t="s">
        <v>531</v>
      </c>
      <c r="D268" s="3">
        <v>400</v>
      </c>
      <c r="E268" s="3">
        <v>0</v>
      </c>
      <c r="F268" s="3">
        <v>135.13420799999997</v>
      </c>
      <c r="G268" s="3">
        <v>-244.86579200000003</v>
      </c>
      <c r="H268" s="3">
        <v>35.56163368421052</v>
      </c>
      <c r="I268" s="3"/>
      <c r="J268" s="3"/>
      <c r="K268" s="3"/>
      <c r="L268" s="3"/>
      <c r="M268" s="3"/>
      <c r="N268" s="3"/>
    </row>
    <row r="269" spans="2:14" x14ac:dyDescent="0.25">
      <c r="B269" s="7">
        <v>262</v>
      </c>
      <c r="C269" s="7" t="s">
        <v>532</v>
      </c>
      <c r="D269" s="3">
        <v>400</v>
      </c>
      <c r="E269" s="3">
        <v>0</v>
      </c>
      <c r="F269" s="3">
        <v>74.827368000000007</v>
      </c>
      <c r="G269" s="3">
        <v>-305.17263200000002</v>
      </c>
      <c r="H269" s="3">
        <v>19.691412631578949</v>
      </c>
      <c r="I269" s="3"/>
      <c r="J269" s="3"/>
      <c r="K269" s="3"/>
      <c r="L269" s="3"/>
      <c r="M269" s="3"/>
      <c r="N269" s="3"/>
    </row>
    <row r="270" spans="2:14" x14ac:dyDescent="0.25">
      <c r="B270" s="7">
        <v>263</v>
      </c>
      <c r="C270" s="7" t="s">
        <v>533</v>
      </c>
      <c r="D270" s="3">
        <v>400</v>
      </c>
      <c r="E270" s="3">
        <v>0</v>
      </c>
      <c r="F270" s="3">
        <v>110.46182399999999</v>
      </c>
      <c r="G270" s="3">
        <v>-269.53817600000002</v>
      </c>
      <c r="H270" s="3">
        <v>29.068901052631581</v>
      </c>
      <c r="I270" s="3"/>
      <c r="J270" s="3"/>
      <c r="K270" s="3"/>
      <c r="L270" s="3"/>
      <c r="M270" s="3"/>
      <c r="N270" s="3"/>
    </row>
    <row r="271" spans="2:14" x14ac:dyDescent="0.25">
      <c r="B271" s="7">
        <v>264</v>
      </c>
      <c r="C271" s="7" t="s">
        <v>534</v>
      </c>
      <c r="D271" s="3">
        <v>400</v>
      </c>
      <c r="E271" s="3">
        <v>0</v>
      </c>
      <c r="F271" s="3">
        <v>124.36300800000001</v>
      </c>
      <c r="G271" s="3">
        <v>-255.63699199999999</v>
      </c>
      <c r="H271" s="3">
        <v>32.727107368421052</v>
      </c>
      <c r="I271" s="3"/>
      <c r="J271" s="3"/>
      <c r="K271" s="3"/>
      <c r="L271" s="3"/>
      <c r="M271" s="3"/>
      <c r="N271" s="3"/>
    </row>
    <row r="272" spans="2:14" x14ac:dyDescent="0.25">
      <c r="B272" s="7">
        <v>265</v>
      </c>
      <c r="C272" s="7" t="s">
        <v>535</v>
      </c>
      <c r="D272" s="3">
        <v>400</v>
      </c>
      <c r="E272" s="3">
        <v>0</v>
      </c>
      <c r="F272" s="3">
        <v>219.24715999999998</v>
      </c>
      <c r="G272" s="3">
        <v>-160.75284000000002</v>
      </c>
      <c r="H272" s="3">
        <v>57.696621052631571</v>
      </c>
      <c r="I272" s="3"/>
      <c r="J272" s="3"/>
      <c r="K272" s="3"/>
      <c r="L272" s="3"/>
      <c r="M272" s="3"/>
      <c r="N272" s="3"/>
    </row>
    <row r="273" spans="2:14" x14ac:dyDescent="0.25">
      <c r="B273" s="7">
        <v>266</v>
      </c>
      <c r="C273" s="7" t="s">
        <v>536</v>
      </c>
      <c r="D273" s="3">
        <v>320</v>
      </c>
      <c r="E273" s="3">
        <v>0</v>
      </c>
      <c r="F273" s="3">
        <v>139.315968</v>
      </c>
      <c r="G273" s="3">
        <v>-164.684032</v>
      </c>
      <c r="H273" s="3">
        <v>45.827621052631578</v>
      </c>
      <c r="I273" s="3"/>
      <c r="J273" s="3"/>
      <c r="K273" s="3"/>
      <c r="L273" s="3"/>
      <c r="M273" s="3"/>
      <c r="N273" s="3"/>
    </row>
    <row r="274" spans="2:14" x14ac:dyDescent="0.25">
      <c r="B274" s="7">
        <v>267</v>
      </c>
      <c r="C274" s="7" t="s">
        <v>537</v>
      </c>
      <c r="D274" s="3">
        <v>400</v>
      </c>
      <c r="E274" s="3">
        <v>0</v>
      </c>
      <c r="F274" s="3">
        <v>215.97945599999997</v>
      </c>
      <c r="G274" s="3">
        <v>-164.02054400000003</v>
      </c>
      <c r="H274" s="3">
        <v>56.836698947368411</v>
      </c>
      <c r="I274" s="3"/>
      <c r="J274" s="3"/>
      <c r="K274" s="3"/>
      <c r="L274" s="3"/>
      <c r="M274" s="3"/>
      <c r="N274" s="3"/>
    </row>
    <row r="275" spans="2:14" x14ac:dyDescent="0.25">
      <c r="B275" s="7">
        <v>268</v>
      </c>
      <c r="C275" s="7" t="s">
        <v>538</v>
      </c>
      <c r="D275" s="3">
        <v>400</v>
      </c>
      <c r="E275" s="3">
        <v>0</v>
      </c>
      <c r="F275" s="3">
        <v>293.73695999999995</v>
      </c>
      <c r="G275" s="3">
        <v>-86.263040000000046</v>
      </c>
      <c r="H275" s="3">
        <v>77.299199999999985</v>
      </c>
      <c r="I275" s="3"/>
      <c r="J275" s="3"/>
      <c r="K275" s="3"/>
      <c r="L275" s="3"/>
      <c r="M275" s="3"/>
      <c r="N275" s="3"/>
    </row>
    <row r="276" spans="2:14" x14ac:dyDescent="0.25">
      <c r="B276" s="7">
        <v>269</v>
      </c>
      <c r="C276" s="7" t="s">
        <v>539</v>
      </c>
      <c r="D276" s="3">
        <v>400</v>
      </c>
      <c r="E276" s="3">
        <v>0</v>
      </c>
      <c r="F276" s="3">
        <v>275.74377600000003</v>
      </c>
      <c r="G276" s="3">
        <v>-104.25622399999997</v>
      </c>
      <c r="H276" s="3">
        <v>72.564151578947374</v>
      </c>
      <c r="I276" s="3"/>
      <c r="J276" s="3"/>
      <c r="K276" s="3"/>
      <c r="L276" s="3"/>
      <c r="M276" s="3"/>
      <c r="N276" s="3"/>
    </row>
    <row r="277" spans="2:14" x14ac:dyDescent="0.25">
      <c r="B277" s="7">
        <v>270</v>
      </c>
      <c r="C277" s="7" t="s">
        <v>540</v>
      </c>
      <c r="D277" s="3">
        <v>320</v>
      </c>
      <c r="E277" s="3">
        <v>0</v>
      </c>
      <c r="F277" s="3">
        <v>173.80439999999999</v>
      </c>
      <c r="G277" s="3">
        <v>-130.19560000000001</v>
      </c>
      <c r="H277" s="3">
        <v>57.172499999999992</v>
      </c>
      <c r="I277" s="3"/>
      <c r="J277" s="3"/>
      <c r="K277" s="3"/>
      <c r="L277" s="3"/>
      <c r="M277" s="3"/>
      <c r="N277" s="3"/>
    </row>
    <row r="278" spans="2:14" x14ac:dyDescent="0.25">
      <c r="B278" s="7">
        <v>271</v>
      </c>
      <c r="C278" s="7" t="s">
        <v>541</v>
      </c>
      <c r="D278" s="3">
        <v>630</v>
      </c>
      <c r="E278" s="3">
        <v>0</v>
      </c>
      <c r="F278" s="3">
        <v>161.69947200000001</v>
      </c>
      <c r="G278" s="3">
        <v>-436.80052799999999</v>
      </c>
      <c r="H278" s="3">
        <v>27.017455639097747</v>
      </c>
      <c r="I278" s="3"/>
      <c r="J278" s="3"/>
      <c r="K278" s="3"/>
      <c r="L278" s="3"/>
      <c r="M278" s="3"/>
      <c r="N278" s="3"/>
    </row>
    <row r="279" spans="2:14" x14ac:dyDescent="0.25">
      <c r="B279" s="7">
        <v>272</v>
      </c>
      <c r="C279" s="7" t="s">
        <v>542</v>
      </c>
      <c r="D279" s="3">
        <v>400</v>
      </c>
      <c r="E279" s="3">
        <v>0</v>
      </c>
      <c r="F279" s="3">
        <v>134.06817599999999</v>
      </c>
      <c r="G279" s="3">
        <v>-245.93182400000001</v>
      </c>
      <c r="H279" s="3">
        <v>35.28109894736842</v>
      </c>
      <c r="I279" s="3"/>
      <c r="J279" s="3"/>
      <c r="K279" s="3"/>
      <c r="L279" s="3"/>
      <c r="M279" s="3"/>
      <c r="N279" s="3"/>
    </row>
    <row r="280" spans="2:14" x14ac:dyDescent="0.25">
      <c r="B280" s="7">
        <v>273</v>
      </c>
      <c r="C280" s="7" t="s">
        <v>543</v>
      </c>
      <c r="D280" s="3">
        <v>400</v>
      </c>
      <c r="E280" s="3">
        <v>0</v>
      </c>
      <c r="F280" s="3">
        <v>132.581152</v>
      </c>
      <c r="G280" s="3">
        <v>-247.418848</v>
      </c>
      <c r="H280" s="3">
        <v>34.889776842105263</v>
      </c>
      <c r="I280" s="3"/>
      <c r="J280" s="3"/>
      <c r="K280" s="3"/>
      <c r="L280" s="3"/>
      <c r="M280" s="3"/>
      <c r="N280" s="3"/>
    </row>
    <row r="281" spans="2:14" x14ac:dyDescent="0.25">
      <c r="B281" s="7">
        <v>274</v>
      </c>
      <c r="C281" s="7" t="s">
        <v>544</v>
      </c>
      <c r="D281" s="3">
        <v>400</v>
      </c>
      <c r="E281" s="3">
        <v>0</v>
      </c>
      <c r="F281" s="3">
        <v>242.25167999999996</v>
      </c>
      <c r="G281" s="3">
        <v>-137.74832000000004</v>
      </c>
      <c r="H281" s="3">
        <v>63.750442105263147</v>
      </c>
      <c r="I281" s="3"/>
      <c r="J281" s="3"/>
      <c r="K281" s="3"/>
      <c r="L281" s="3"/>
      <c r="M281" s="3"/>
      <c r="N281" s="3"/>
    </row>
    <row r="282" spans="2:14" x14ac:dyDescent="0.25">
      <c r="B282" s="7">
        <v>275</v>
      </c>
      <c r="C282" s="7" t="s">
        <v>545</v>
      </c>
      <c r="D282" s="3">
        <v>630</v>
      </c>
      <c r="E282" s="3">
        <v>0</v>
      </c>
      <c r="F282" s="3">
        <v>195.56261999999998</v>
      </c>
      <c r="G282" s="3">
        <v>-402.93738000000002</v>
      </c>
      <c r="H282" s="3">
        <v>32.675458646616541</v>
      </c>
      <c r="I282" s="3">
        <v>0</v>
      </c>
      <c r="J282" s="3">
        <v>362.50632000000002</v>
      </c>
      <c r="K282" s="3">
        <v>-235.99367999999998</v>
      </c>
      <c r="L282" s="3">
        <v>60.569142857142857</v>
      </c>
      <c r="M282" s="3">
        <v>-40.431060000000002</v>
      </c>
      <c r="N282" s="3"/>
    </row>
    <row r="283" spans="2:14" x14ac:dyDescent="0.25">
      <c r="B283" s="7">
        <v>276</v>
      </c>
      <c r="C283" s="7" t="s">
        <v>546</v>
      </c>
      <c r="D283" s="3">
        <v>630</v>
      </c>
      <c r="E283" s="3">
        <v>0</v>
      </c>
      <c r="F283" s="3">
        <v>114.01961999999999</v>
      </c>
      <c r="G283" s="3">
        <v>-484.48038000000003</v>
      </c>
      <c r="H283" s="3">
        <v>19.050897243107766</v>
      </c>
      <c r="I283" s="3">
        <v>0</v>
      </c>
      <c r="J283" s="3">
        <v>163.51104000000001</v>
      </c>
      <c r="K283" s="3">
        <v>-434.98896000000002</v>
      </c>
      <c r="L283" s="3">
        <v>27.320140350877193</v>
      </c>
      <c r="M283" s="3">
        <v>-320.96933999999999</v>
      </c>
      <c r="N283" s="3"/>
    </row>
    <row r="284" spans="2:14" x14ac:dyDescent="0.25">
      <c r="B284" s="7">
        <v>277</v>
      </c>
      <c r="C284" s="7" t="s">
        <v>547</v>
      </c>
      <c r="D284" s="3">
        <v>630</v>
      </c>
      <c r="E284" s="3">
        <v>0</v>
      </c>
      <c r="F284" s="3">
        <v>226.31532000000001</v>
      </c>
      <c r="G284" s="3">
        <v>-372.18467999999996</v>
      </c>
      <c r="H284" s="3">
        <v>37.813754385964913</v>
      </c>
      <c r="I284" s="3">
        <v>0</v>
      </c>
      <c r="J284" s="3">
        <v>217.25550000000001</v>
      </c>
      <c r="K284" s="3">
        <v>-381.24450000000002</v>
      </c>
      <c r="L284" s="3">
        <v>36.300000000000004</v>
      </c>
      <c r="M284" s="3">
        <v>-154.92917999999997</v>
      </c>
      <c r="N284" s="3"/>
    </row>
    <row r="285" spans="2:14" x14ac:dyDescent="0.25">
      <c r="B285" s="7">
        <v>278</v>
      </c>
      <c r="C285" s="7" t="s">
        <v>548</v>
      </c>
      <c r="D285" s="3">
        <v>630</v>
      </c>
      <c r="E285" s="3">
        <v>0</v>
      </c>
      <c r="F285" s="3">
        <v>243.26082</v>
      </c>
      <c r="G285" s="3">
        <v>-355.23918000000003</v>
      </c>
      <c r="H285" s="3">
        <v>40.645082706766914</v>
      </c>
      <c r="I285" s="3">
        <v>0</v>
      </c>
      <c r="J285" s="3">
        <v>171.74696</v>
      </c>
      <c r="K285" s="3">
        <v>-426.75304</v>
      </c>
      <c r="L285" s="3">
        <v>28.696233918128655</v>
      </c>
      <c r="M285" s="3">
        <v>-183.49221999999997</v>
      </c>
      <c r="N285" s="3"/>
    </row>
    <row r="286" spans="2:14" x14ac:dyDescent="0.25">
      <c r="B286" s="7">
        <v>279</v>
      </c>
      <c r="C286" s="7" t="s">
        <v>549</v>
      </c>
      <c r="D286" s="3">
        <v>630</v>
      </c>
      <c r="E286" s="3">
        <v>0</v>
      </c>
      <c r="F286" s="3">
        <v>248.0478</v>
      </c>
      <c r="G286" s="3">
        <v>-350.4522</v>
      </c>
      <c r="H286" s="3">
        <v>41.44491228070175</v>
      </c>
      <c r="I286" s="3">
        <v>0</v>
      </c>
      <c r="J286" s="3">
        <v>228.62466000000001</v>
      </c>
      <c r="K286" s="3">
        <v>-369.87533999999999</v>
      </c>
      <c r="L286" s="3">
        <v>38.199609022556388</v>
      </c>
      <c r="M286" s="3">
        <v>-121.82754</v>
      </c>
      <c r="N286" s="3"/>
    </row>
    <row r="287" spans="2:14" x14ac:dyDescent="0.25">
      <c r="B287" s="7">
        <v>280</v>
      </c>
      <c r="C287" s="7" t="s">
        <v>550</v>
      </c>
      <c r="D287" s="3">
        <v>630</v>
      </c>
      <c r="E287" s="3">
        <v>0</v>
      </c>
      <c r="F287" s="3">
        <v>287.98109999999997</v>
      </c>
      <c r="G287" s="3">
        <v>-310.51890000000003</v>
      </c>
      <c r="H287" s="3">
        <v>48.117142857142852</v>
      </c>
      <c r="I287" s="3">
        <v>0</v>
      </c>
      <c r="J287" s="3">
        <v>267.15546000000001</v>
      </c>
      <c r="K287" s="3">
        <v>-331.34453999999999</v>
      </c>
      <c r="L287" s="3">
        <v>44.637503759398491</v>
      </c>
      <c r="M287" s="3">
        <v>-43.363440000000082</v>
      </c>
      <c r="N287" s="3"/>
    </row>
    <row r="288" spans="2:14" x14ac:dyDescent="0.25">
      <c r="B288" s="7">
        <v>281</v>
      </c>
      <c r="C288" s="7" t="s">
        <v>551</v>
      </c>
      <c r="D288" s="3">
        <v>630</v>
      </c>
      <c r="E288" s="3">
        <v>0</v>
      </c>
      <c r="F288" s="3">
        <v>333.36468000000008</v>
      </c>
      <c r="G288" s="3">
        <v>-265.13531999999992</v>
      </c>
      <c r="H288" s="3">
        <v>55.700030075187982</v>
      </c>
      <c r="I288" s="3">
        <v>0</v>
      </c>
      <c r="J288" s="3">
        <v>177.48191999999997</v>
      </c>
      <c r="K288" s="3">
        <v>-421.01808000000005</v>
      </c>
      <c r="L288" s="3">
        <v>29.65445614035087</v>
      </c>
      <c r="M288" s="3">
        <v>-87.65339999999992</v>
      </c>
      <c r="N288" s="3"/>
    </row>
    <row r="289" spans="2:14" x14ac:dyDescent="0.25">
      <c r="B289" s="7">
        <v>282</v>
      </c>
      <c r="C289" s="7" t="s">
        <v>552</v>
      </c>
      <c r="D289" s="3">
        <v>630</v>
      </c>
      <c r="E289" s="3">
        <v>0</v>
      </c>
      <c r="F289" s="3">
        <v>340.82047999999998</v>
      </c>
      <c r="G289" s="3">
        <v>-257.67952000000002</v>
      </c>
      <c r="H289" s="3">
        <v>56.945777777777771</v>
      </c>
      <c r="I289" s="3">
        <v>0</v>
      </c>
      <c r="J289" s="3">
        <v>212.09364000000002</v>
      </c>
      <c r="K289" s="3">
        <v>-386.40635999999995</v>
      </c>
      <c r="L289" s="3">
        <v>35.437533834586468</v>
      </c>
      <c r="M289" s="3">
        <v>-45.585879999999975</v>
      </c>
      <c r="N289" s="3"/>
    </row>
    <row r="290" spans="2:14" x14ac:dyDescent="0.25">
      <c r="B290" s="7">
        <v>283</v>
      </c>
      <c r="C290" s="7" t="s">
        <v>553</v>
      </c>
      <c r="D290" s="3">
        <v>630</v>
      </c>
      <c r="E290" s="3">
        <v>0</v>
      </c>
      <c r="F290" s="3">
        <v>238.60254</v>
      </c>
      <c r="G290" s="3">
        <v>-359.89746000000002</v>
      </c>
      <c r="H290" s="3">
        <v>39.866756892230576</v>
      </c>
      <c r="I290" s="3">
        <v>0</v>
      </c>
      <c r="J290" s="3">
        <v>227.67359999999996</v>
      </c>
      <c r="K290" s="3">
        <v>-370.82640000000004</v>
      </c>
      <c r="L290" s="3">
        <v>38.040701754385957</v>
      </c>
      <c r="M290" s="3">
        <v>-132.22386000000006</v>
      </c>
      <c r="N290" s="3"/>
    </row>
    <row r="291" spans="2:14" x14ac:dyDescent="0.25">
      <c r="B291" s="7">
        <v>284</v>
      </c>
      <c r="C291" s="7" t="s">
        <v>554</v>
      </c>
      <c r="D291" s="3">
        <v>630</v>
      </c>
      <c r="E291" s="3">
        <v>0</v>
      </c>
      <c r="F291" s="3">
        <v>189.1593</v>
      </c>
      <c r="G291" s="3">
        <v>-409.34069999999997</v>
      </c>
      <c r="H291" s="3">
        <v>31.605563909774435</v>
      </c>
      <c r="I291" s="3">
        <v>0</v>
      </c>
      <c r="J291" s="3">
        <v>31.236480000000004</v>
      </c>
      <c r="K291" s="3">
        <v>-567.26351999999997</v>
      </c>
      <c r="L291" s="3">
        <v>5.2191278195488726</v>
      </c>
      <c r="M291" s="3">
        <v>-378.10422</v>
      </c>
      <c r="N291" s="3"/>
    </row>
    <row r="292" spans="2:14" x14ac:dyDescent="0.25">
      <c r="B292" s="7">
        <v>285</v>
      </c>
      <c r="C292" s="7" t="s">
        <v>555</v>
      </c>
      <c r="D292" s="3">
        <v>630</v>
      </c>
      <c r="E292" s="3">
        <v>0</v>
      </c>
      <c r="F292" s="3">
        <v>284.14188000000001</v>
      </c>
      <c r="G292" s="3">
        <v>-314.35811999999999</v>
      </c>
      <c r="H292" s="3">
        <v>47.475669172932335</v>
      </c>
      <c r="I292" s="3">
        <v>0</v>
      </c>
      <c r="J292" s="3">
        <v>207.80760000000004</v>
      </c>
      <c r="K292" s="3">
        <v>-390.69239999999996</v>
      </c>
      <c r="L292" s="3">
        <v>34.721403508771935</v>
      </c>
      <c r="M292" s="3">
        <v>-106.55051999999995</v>
      </c>
      <c r="N292" s="3"/>
    </row>
    <row r="293" spans="2:14" x14ac:dyDescent="0.25">
      <c r="B293" s="7">
        <v>286</v>
      </c>
      <c r="C293" s="7" t="s">
        <v>556</v>
      </c>
      <c r="D293" s="3">
        <v>1000</v>
      </c>
      <c r="E293" s="3">
        <v>0</v>
      </c>
      <c r="F293" s="3">
        <v>245.58071999999999</v>
      </c>
      <c r="G293" s="3">
        <v>-704.41928000000007</v>
      </c>
      <c r="H293" s="3">
        <v>25.850602105263153</v>
      </c>
      <c r="I293" s="3">
        <v>0</v>
      </c>
      <c r="J293" s="3">
        <v>307.48806000000002</v>
      </c>
      <c r="K293" s="3">
        <v>-642.51193999999998</v>
      </c>
      <c r="L293" s="3">
        <v>32.367164210526319</v>
      </c>
      <c r="M293" s="3">
        <v>-396.93121999999994</v>
      </c>
      <c r="N293" s="3"/>
    </row>
    <row r="294" spans="2:14" x14ac:dyDescent="0.25">
      <c r="B294" s="7">
        <v>287</v>
      </c>
      <c r="C294" s="7" t="s">
        <v>557</v>
      </c>
      <c r="D294" s="3">
        <v>1000</v>
      </c>
      <c r="E294" s="3">
        <v>0</v>
      </c>
      <c r="F294" s="3">
        <v>81.829439999999991</v>
      </c>
      <c r="G294" s="3">
        <v>-868.17056000000002</v>
      </c>
      <c r="H294" s="3">
        <v>8.6136252631578945</v>
      </c>
      <c r="I294" s="3">
        <v>0</v>
      </c>
      <c r="J294" s="3">
        <v>118.54656</v>
      </c>
      <c r="K294" s="3">
        <v>-831.45344</v>
      </c>
      <c r="L294" s="3">
        <v>12.478585263157894</v>
      </c>
      <c r="M294" s="3">
        <v>-749.62400000000002</v>
      </c>
      <c r="N294" s="3"/>
    </row>
    <row r="295" spans="2:14" x14ac:dyDescent="0.25">
      <c r="B295" s="7">
        <v>288</v>
      </c>
      <c r="C295" s="7" t="s">
        <v>558</v>
      </c>
      <c r="D295" s="3">
        <v>1000</v>
      </c>
      <c r="E295" s="3">
        <v>0</v>
      </c>
      <c r="F295" s="3">
        <v>302.76708000000002</v>
      </c>
      <c r="G295" s="3">
        <v>-647.23291999999992</v>
      </c>
      <c r="H295" s="3">
        <v>31.870218947368421</v>
      </c>
      <c r="I295" s="3">
        <v>0</v>
      </c>
      <c r="J295" s="3">
        <v>269.20409999999998</v>
      </c>
      <c r="K295" s="3">
        <v>-680.79590000000007</v>
      </c>
      <c r="L295" s="3">
        <v>28.337273684210523</v>
      </c>
      <c r="M295" s="3">
        <v>-378.02882</v>
      </c>
      <c r="N295" s="3"/>
    </row>
    <row r="296" spans="2:14" x14ac:dyDescent="0.25">
      <c r="B296" s="7">
        <v>289</v>
      </c>
      <c r="C296" s="7" t="s">
        <v>559</v>
      </c>
      <c r="D296" s="3">
        <v>1000</v>
      </c>
      <c r="E296" s="3">
        <v>0</v>
      </c>
      <c r="F296" s="3">
        <v>272.04408000000001</v>
      </c>
      <c r="G296" s="3">
        <v>-677.95591999999999</v>
      </c>
      <c r="H296" s="3">
        <v>28.63621894736842</v>
      </c>
      <c r="I296" s="3">
        <v>0</v>
      </c>
      <c r="J296" s="3">
        <v>163.95522</v>
      </c>
      <c r="K296" s="3">
        <v>-786.04477999999995</v>
      </c>
      <c r="L296" s="3">
        <v>17.258444210526317</v>
      </c>
      <c r="M296" s="3">
        <v>-514.00070000000005</v>
      </c>
      <c r="N296" s="3"/>
    </row>
    <row r="297" spans="2:14" x14ac:dyDescent="0.25">
      <c r="B297" s="7">
        <v>290</v>
      </c>
      <c r="C297" s="7" t="s">
        <v>560</v>
      </c>
      <c r="D297" s="3">
        <v>630</v>
      </c>
      <c r="E297" s="3">
        <v>0</v>
      </c>
      <c r="F297" s="3">
        <v>156.99991999999997</v>
      </c>
      <c r="G297" s="3">
        <v>-441.50008000000003</v>
      </c>
      <c r="H297" s="3">
        <v>26.232233918128649</v>
      </c>
      <c r="I297" s="3">
        <v>0</v>
      </c>
      <c r="J297" s="3">
        <v>115.27032000000001</v>
      </c>
      <c r="K297" s="3">
        <v>-483.22967999999997</v>
      </c>
      <c r="L297" s="3">
        <v>19.259869674185463</v>
      </c>
      <c r="M297" s="3">
        <v>-326.22976</v>
      </c>
      <c r="N297" s="3"/>
    </row>
    <row r="298" spans="2:14" x14ac:dyDescent="0.25">
      <c r="B298" s="7">
        <v>291</v>
      </c>
      <c r="C298" s="7" t="s">
        <v>561</v>
      </c>
      <c r="D298" s="3">
        <v>1000</v>
      </c>
      <c r="E298" s="3">
        <v>0</v>
      </c>
      <c r="F298" s="3">
        <v>225.64080000000001</v>
      </c>
      <c r="G298" s="3">
        <v>-724.35919999999999</v>
      </c>
      <c r="H298" s="3">
        <v>23.75166315789474</v>
      </c>
      <c r="I298" s="3">
        <v>0</v>
      </c>
      <c r="J298" s="3">
        <v>38.121600000000001</v>
      </c>
      <c r="K298" s="3">
        <v>-911.87840000000006</v>
      </c>
      <c r="L298" s="3">
        <v>4.0128000000000004</v>
      </c>
      <c r="M298" s="3">
        <v>-686.23759999999993</v>
      </c>
      <c r="N298" s="3"/>
    </row>
    <row r="299" spans="2:14" x14ac:dyDescent="0.25">
      <c r="B299" s="7">
        <v>292</v>
      </c>
      <c r="C299" s="7" t="s">
        <v>562</v>
      </c>
      <c r="D299" s="3">
        <v>1000</v>
      </c>
      <c r="E299" s="3">
        <v>0</v>
      </c>
      <c r="F299" s="3">
        <v>150.31896000000003</v>
      </c>
      <c r="G299" s="3">
        <v>-799.68103999999994</v>
      </c>
      <c r="H299" s="3">
        <v>15.823048421052635</v>
      </c>
      <c r="I299" s="3">
        <v>0</v>
      </c>
      <c r="J299" s="3">
        <v>146.34179999999998</v>
      </c>
      <c r="K299" s="3">
        <v>-803.65820000000008</v>
      </c>
      <c r="L299" s="3">
        <v>15.404399999999999</v>
      </c>
      <c r="M299" s="3">
        <v>-653.33924000000002</v>
      </c>
      <c r="N299" s="3"/>
    </row>
    <row r="300" spans="2:14" x14ac:dyDescent="0.25">
      <c r="B300" s="7">
        <v>293</v>
      </c>
      <c r="C300" s="7" t="s">
        <v>563</v>
      </c>
      <c r="D300" s="3">
        <v>1000</v>
      </c>
      <c r="E300" s="3">
        <v>0</v>
      </c>
      <c r="F300" s="3">
        <v>216.40608</v>
      </c>
      <c r="G300" s="3">
        <v>-733.59392000000003</v>
      </c>
      <c r="H300" s="3">
        <v>22.779587368421055</v>
      </c>
      <c r="I300" s="3">
        <v>0</v>
      </c>
      <c r="J300" s="3">
        <v>288.21408000000002</v>
      </c>
      <c r="K300" s="3">
        <v>-661.78592000000003</v>
      </c>
      <c r="L300" s="3">
        <v>30.33832421052632</v>
      </c>
      <c r="M300" s="3">
        <v>-445.37983999999994</v>
      </c>
      <c r="N300" s="3"/>
    </row>
    <row r="301" spans="2:14" x14ac:dyDescent="0.25">
      <c r="B301" s="7">
        <v>294</v>
      </c>
      <c r="C301" s="7" t="s">
        <v>564</v>
      </c>
      <c r="D301" s="3">
        <v>630</v>
      </c>
      <c r="E301" s="3">
        <v>0</v>
      </c>
      <c r="F301" s="3">
        <v>105.69701999999999</v>
      </c>
      <c r="G301" s="3">
        <v>-492.80297999999999</v>
      </c>
      <c r="H301" s="3">
        <v>17.66032080200501</v>
      </c>
      <c r="I301" s="3">
        <v>0</v>
      </c>
      <c r="J301" s="3">
        <v>220.78385999999998</v>
      </c>
      <c r="K301" s="3">
        <v>-377.71614</v>
      </c>
      <c r="L301" s="3">
        <v>36.889533834586466</v>
      </c>
      <c r="M301" s="3">
        <v>-272.01912000000004</v>
      </c>
      <c r="N301" s="3"/>
    </row>
    <row r="302" spans="2:14" x14ac:dyDescent="0.25">
      <c r="B302" s="7">
        <v>295</v>
      </c>
      <c r="C302" s="7" t="s">
        <v>565</v>
      </c>
      <c r="D302" s="3">
        <v>630</v>
      </c>
      <c r="E302" s="3">
        <v>0</v>
      </c>
      <c r="F302" s="3">
        <v>354.18768</v>
      </c>
      <c r="G302" s="3">
        <v>-244.31232</v>
      </c>
      <c r="H302" s="3">
        <v>59.179228070175441</v>
      </c>
      <c r="I302" s="3">
        <v>0</v>
      </c>
      <c r="J302" s="3">
        <v>463.17347999999998</v>
      </c>
      <c r="K302" s="3">
        <v>-135.32652000000002</v>
      </c>
      <c r="L302" s="3">
        <v>77.389052631578949</v>
      </c>
      <c r="M302" s="3">
        <v>218.86115999999993</v>
      </c>
      <c r="N302" s="3"/>
    </row>
    <row r="303" spans="2:14" x14ac:dyDescent="0.25">
      <c r="B303" s="7">
        <v>296</v>
      </c>
      <c r="C303" s="7" t="s">
        <v>566</v>
      </c>
      <c r="D303" s="3">
        <v>630</v>
      </c>
      <c r="E303" s="3">
        <v>0</v>
      </c>
      <c r="F303" s="3">
        <v>161.82144</v>
      </c>
      <c r="G303" s="3">
        <v>-436.67856</v>
      </c>
      <c r="H303" s="3">
        <v>27.037834586466165</v>
      </c>
      <c r="I303" s="3">
        <v>0</v>
      </c>
      <c r="J303" s="3">
        <v>199.58267999999998</v>
      </c>
      <c r="K303" s="3">
        <v>-398.91732000000002</v>
      </c>
      <c r="L303" s="3">
        <v>33.347147869674181</v>
      </c>
      <c r="M303" s="3">
        <v>-237.09588000000002</v>
      </c>
      <c r="N303" s="3"/>
    </row>
    <row r="304" spans="2:14" x14ac:dyDescent="0.25">
      <c r="B304" s="7">
        <v>297</v>
      </c>
      <c r="C304" s="7" t="s">
        <v>567</v>
      </c>
      <c r="D304" s="3">
        <v>400</v>
      </c>
      <c r="E304" s="3">
        <v>0</v>
      </c>
      <c r="F304" s="3">
        <v>257.35424</v>
      </c>
      <c r="G304" s="3">
        <v>-122.64576</v>
      </c>
      <c r="H304" s="3">
        <v>67.724800000000002</v>
      </c>
      <c r="I304" s="3"/>
      <c r="J304" s="3"/>
      <c r="K304" s="3"/>
      <c r="L304" s="3"/>
      <c r="M304" s="3"/>
      <c r="N304" s="3"/>
    </row>
    <row r="305" spans="2:14" x14ac:dyDescent="0.25">
      <c r="B305" s="7">
        <v>298</v>
      </c>
      <c r="C305" s="7" t="s">
        <v>568</v>
      </c>
      <c r="D305" s="3">
        <v>1000</v>
      </c>
      <c r="E305" s="3">
        <v>0</v>
      </c>
      <c r="F305" s="3">
        <v>118.88513999999999</v>
      </c>
      <c r="G305" s="3">
        <v>-831.11486000000002</v>
      </c>
      <c r="H305" s="3">
        <v>12.514225263157893</v>
      </c>
      <c r="I305" s="3">
        <v>0</v>
      </c>
      <c r="J305" s="3">
        <v>201.47820000000002</v>
      </c>
      <c r="K305" s="3">
        <v>-748.52179999999998</v>
      </c>
      <c r="L305" s="3">
        <v>21.20823157894737</v>
      </c>
      <c r="M305" s="3">
        <v>-629.63666000000001</v>
      </c>
      <c r="N305" s="3"/>
    </row>
    <row r="306" spans="2:14" x14ac:dyDescent="0.25">
      <c r="B306" s="7">
        <v>299</v>
      </c>
      <c r="C306" s="7" t="s">
        <v>569</v>
      </c>
      <c r="D306" s="3">
        <v>630</v>
      </c>
      <c r="E306" s="3">
        <v>0</v>
      </c>
      <c r="F306" s="3">
        <v>189.42066</v>
      </c>
      <c r="G306" s="3">
        <v>-409.07934</v>
      </c>
      <c r="H306" s="3">
        <v>31.649233082706768</v>
      </c>
      <c r="I306" s="3">
        <v>0</v>
      </c>
      <c r="J306" s="3">
        <v>251.41116</v>
      </c>
      <c r="K306" s="3">
        <v>-347.08884</v>
      </c>
      <c r="L306" s="3">
        <v>42.006877192982458</v>
      </c>
      <c r="M306" s="3">
        <v>-157.66818000000001</v>
      </c>
      <c r="N306" s="3"/>
    </row>
    <row r="307" spans="2:14" x14ac:dyDescent="0.25">
      <c r="B307" s="7">
        <v>300</v>
      </c>
      <c r="C307" s="7" t="s">
        <v>570</v>
      </c>
      <c r="D307" s="3">
        <v>1000</v>
      </c>
      <c r="E307" s="3">
        <v>0</v>
      </c>
      <c r="F307" s="3">
        <v>200.39777999999998</v>
      </c>
      <c r="G307" s="3">
        <v>-749.60221999999999</v>
      </c>
      <c r="H307" s="3">
        <v>21.094503157894735</v>
      </c>
      <c r="I307" s="3">
        <v>0</v>
      </c>
      <c r="J307" s="3">
        <v>139.05144000000001</v>
      </c>
      <c r="K307" s="3">
        <v>-810.94856000000004</v>
      </c>
      <c r="L307" s="3">
        <v>14.636993684210529</v>
      </c>
      <c r="M307" s="3">
        <v>-610.55078000000003</v>
      </c>
      <c r="N307" s="3"/>
    </row>
    <row r="308" spans="2:14" x14ac:dyDescent="0.25">
      <c r="B308" s="7">
        <v>301</v>
      </c>
      <c r="C308" s="7" t="s">
        <v>571</v>
      </c>
      <c r="D308" s="3">
        <v>630</v>
      </c>
      <c r="E308" s="3">
        <v>0</v>
      </c>
      <c r="F308" s="3">
        <v>192.22896000000003</v>
      </c>
      <c r="G308" s="3">
        <v>-406.27103999999997</v>
      </c>
      <c r="H308" s="3">
        <v>32.118456140350879</v>
      </c>
      <c r="I308" s="3">
        <v>0</v>
      </c>
      <c r="J308" s="3">
        <v>50.709119999999999</v>
      </c>
      <c r="K308" s="3">
        <v>-547.79088000000002</v>
      </c>
      <c r="L308" s="3">
        <v>8.472701754385966</v>
      </c>
      <c r="M308" s="3">
        <v>-355.56191999999999</v>
      </c>
      <c r="N308" s="3"/>
    </row>
    <row r="309" spans="2:14" x14ac:dyDescent="0.25">
      <c r="B309" s="7">
        <v>302</v>
      </c>
      <c r="C309" s="7" t="s">
        <v>572</v>
      </c>
      <c r="D309" s="3">
        <v>1000</v>
      </c>
      <c r="E309" s="3">
        <v>0</v>
      </c>
      <c r="F309" s="3">
        <v>335.59283999999997</v>
      </c>
      <c r="G309" s="3">
        <v>-614.40715999999998</v>
      </c>
      <c r="H309" s="3">
        <v>35.325562105263153</v>
      </c>
      <c r="I309" s="3">
        <v>0</v>
      </c>
      <c r="J309" s="3">
        <v>264.21053999999998</v>
      </c>
      <c r="K309" s="3">
        <v>-685.78945999999996</v>
      </c>
      <c r="L309" s="3">
        <v>27.811635789473684</v>
      </c>
      <c r="M309" s="3">
        <v>-350.19662000000005</v>
      </c>
      <c r="N309" s="3"/>
    </row>
    <row r="310" spans="2:14" x14ac:dyDescent="0.25">
      <c r="B310" s="7">
        <v>303</v>
      </c>
      <c r="C310" s="7" t="s">
        <v>588</v>
      </c>
      <c r="D310" s="3">
        <v>400</v>
      </c>
      <c r="E310" s="3">
        <v>0</v>
      </c>
      <c r="F310" s="3">
        <v>42.133695999999993</v>
      </c>
      <c r="G310" s="3">
        <v>-337.86630400000001</v>
      </c>
      <c r="H310" s="3">
        <v>11.087814736842104</v>
      </c>
      <c r="I310" s="3">
        <v>0</v>
      </c>
      <c r="J310" s="3">
        <v>33.836703999999997</v>
      </c>
      <c r="K310" s="3">
        <v>-346.163296</v>
      </c>
      <c r="L310" s="3">
        <v>8.9043957894736838</v>
      </c>
      <c r="M310" s="3">
        <v>-304.02960000000002</v>
      </c>
      <c r="N310" s="3"/>
    </row>
  </sheetData>
  <mergeCells count="9">
    <mergeCell ref="A2:T2"/>
    <mergeCell ref="E4:H4"/>
    <mergeCell ref="D4:D5"/>
    <mergeCell ref="C4:C5"/>
    <mergeCell ref="B4:B5"/>
    <mergeCell ref="P4:S4"/>
    <mergeCell ref="N4:N5"/>
    <mergeCell ref="M4:M5"/>
    <mergeCell ref="I4:L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2</vt:i4>
      </vt:variant>
    </vt:vector>
  </HeadingPairs>
  <TitlesOfParts>
    <vt:vector size="24" baseType="lpstr">
      <vt:lpstr>1.1</vt:lpstr>
      <vt:lpstr>1.2 </vt:lpstr>
      <vt:lpstr>1.3</vt:lpstr>
      <vt:lpstr>1.4</vt:lpstr>
      <vt:lpstr>2.1</vt:lpstr>
      <vt:lpstr>2.2</vt:lpstr>
      <vt:lpstr>2.3</vt:lpstr>
      <vt:lpstr>2.4</vt:lpstr>
      <vt:lpstr>3.1.</vt:lpstr>
      <vt:lpstr>3.2</vt:lpstr>
      <vt:lpstr>3.3</vt:lpstr>
      <vt:lpstr>3.4</vt:lpstr>
      <vt:lpstr>3.5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'1.1'!Область_печати</vt:lpstr>
      <vt:lpstr>'4.7'!Область_печати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2023-03-30T02:05:07Z</dcterms:modified>
</cp:coreProperties>
</file>